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Лист1!$B$1:$L$15</definedName>
  </definedNames>
  <calcPr calcId="125725"/>
</workbook>
</file>

<file path=xl/calcChain.xml><?xml version="1.0" encoding="utf-8"?>
<calcChain xmlns="http://schemas.openxmlformats.org/spreadsheetml/2006/main">
  <c r="E14" i="1"/>
  <c r="K13" l="1"/>
  <c r="K14"/>
  <c r="H13"/>
  <c r="H14"/>
  <c r="J15"/>
  <c r="G15"/>
  <c r="D15"/>
  <c r="E13"/>
  <c r="E15" s="1"/>
  <c r="K15" l="1"/>
  <c r="H15"/>
  <c r="I15"/>
  <c r="F15"/>
  <c r="C15" l="1"/>
</calcChain>
</file>

<file path=xl/sharedStrings.xml><?xml version="1.0" encoding="utf-8"?>
<sst xmlns="http://schemas.openxmlformats.org/spreadsheetml/2006/main" count="23" uniqueCount="14">
  <si>
    <t>Итого государственный долг</t>
  </si>
  <si>
    <t>Наименование</t>
  </si>
  <si>
    <t>Кредиты кредитных организаций</t>
  </si>
  <si>
    <t>Государственные гарантии Архангельской области</t>
  </si>
  <si>
    <t>Бюджетные кредиты из других бюджетов бюджетной системы Российской Федерации</t>
  </si>
  <si>
    <t>Утверждено</t>
  </si>
  <si>
    <t xml:space="preserve">                                                 к пояснительной записке</t>
  </si>
  <si>
    <t>ПРЕДЛАГАЕМОЕ ИЗМЕНЕНИЕ ВЕРХНЕГО ПРЕДЕЛА
государственного внутреннего долга Архангельской области
на 1 января 2025 года, на 1 января 2026 года и на 1 января 2027 года
по видам долговых обязательств</t>
  </si>
  <si>
    <t>Предлагаемые изменения</t>
  </si>
  <si>
    <t>Сумма с учетом изменений</t>
  </si>
  <si>
    <t>на 1 января 2025 года</t>
  </si>
  <si>
    <t>на 1 января 2026 года</t>
  </si>
  <si>
    <t>на 1 января 2027 года</t>
  </si>
  <si>
    <t xml:space="preserve">                                                 Приложение № 12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</si>
</sst>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10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17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165" fontId="4" fillId="0" borderId="10" xfId="0" applyNumberFormat="1" applyFont="1" applyFill="1" applyBorder="1" applyAlignment="1">
      <alignment horizontal="left" vertical="center" wrapText="1"/>
    </xf>
    <xf numFmtId="165" fontId="4" fillId="0" borderId="18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13" xfId="0" applyNumberFormat="1" applyFont="1" applyFill="1" applyBorder="1" applyAlignment="1">
      <alignment horizontal="left" vertical="center" wrapText="1"/>
    </xf>
    <xf numFmtId="165" fontId="4" fillId="0" borderId="19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165" fontId="8" fillId="0" borderId="7" xfId="0" applyNumberFormat="1" applyFont="1" applyFill="1" applyBorder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left" vertical="center" wrapText="1"/>
    </xf>
    <xf numFmtId="165" fontId="8" fillId="0" borderId="16" xfId="0" applyNumberFormat="1" applyFont="1" applyFill="1" applyBorder="1" applyAlignment="1">
      <alignment horizontal="left" vertical="center" wrapText="1"/>
    </xf>
    <xf numFmtId="0" fontId="9" fillId="0" borderId="0" xfId="0" applyFont="1"/>
    <xf numFmtId="0" fontId="4" fillId="0" borderId="20" xfId="0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left" vertical="center" wrapText="1"/>
    </xf>
    <xf numFmtId="165" fontId="4" fillId="0" borderId="22" xfId="0" applyNumberFormat="1" applyFont="1" applyFill="1" applyBorder="1" applyAlignment="1">
      <alignment horizontal="left" vertical="center" wrapText="1"/>
    </xf>
    <xf numFmtId="165" fontId="4" fillId="0" borderId="23" xfId="0" applyNumberFormat="1" applyFont="1" applyFill="1" applyBorder="1" applyAlignment="1">
      <alignment horizontal="left" vertical="center" wrapText="1"/>
    </xf>
    <xf numFmtId="165" fontId="8" fillId="0" borderId="20" xfId="0" applyNumberFormat="1" applyFont="1" applyFill="1" applyBorder="1" applyAlignment="1">
      <alignment horizontal="left" vertical="center" wrapText="1"/>
    </xf>
    <xf numFmtId="0" fontId="7" fillId="0" borderId="14" xfId="0" applyNumberFormat="1" applyFont="1" applyFill="1" applyBorder="1" applyAlignment="1">
      <alignment horizontal="center" vertical="center"/>
    </xf>
    <xf numFmtId="164" fontId="4" fillId="0" borderId="24" xfId="0" applyNumberFormat="1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left" vertical="center" wrapText="1"/>
    </xf>
    <xf numFmtId="165" fontId="4" fillId="0" borderId="26" xfId="0" applyNumberFormat="1" applyFont="1" applyFill="1" applyBorder="1" applyAlignment="1">
      <alignment horizontal="left" vertical="center" wrapText="1"/>
    </xf>
    <xf numFmtId="165" fontId="4" fillId="0" borderId="27" xfId="0" applyNumberFormat="1" applyFont="1" applyFill="1" applyBorder="1" applyAlignment="1">
      <alignment horizontal="left" vertical="center" wrapText="1"/>
    </xf>
    <xf numFmtId="165" fontId="8" fillId="0" borderId="15" xfId="0" applyNumberFormat="1" applyFont="1" applyFill="1" applyBorder="1" applyAlignment="1">
      <alignment horizontal="left" vertical="center" wrapText="1"/>
    </xf>
    <xf numFmtId="165" fontId="4" fillId="0" borderId="28" xfId="0" applyNumberFormat="1" applyFont="1" applyFill="1" applyBorder="1" applyAlignment="1">
      <alignment horizontal="left" vertical="center" wrapText="1"/>
    </xf>
    <xf numFmtId="164" fontId="4" fillId="0" borderId="29" xfId="0" applyNumberFormat="1" applyFont="1" applyFill="1" applyBorder="1" applyAlignment="1">
      <alignment horizontal="left" vertical="center" wrapText="1"/>
    </xf>
    <xf numFmtId="165" fontId="4" fillId="0" borderId="30" xfId="0" applyNumberFormat="1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165" fontId="4" fillId="0" borderId="31" xfId="0" applyNumberFormat="1" applyFont="1" applyFill="1" applyBorder="1" applyAlignment="1">
      <alignment horizontal="left" vertical="center" wrapText="1"/>
    </xf>
    <xf numFmtId="165" fontId="8" fillId="0" borderId="6" xfId="0" applyNumberFormat="1" applyFont="1" applyFill="1" applyBorder="1" applyAlignment="1">
      <alignment horizontal="left" vertical="center" wrapText="1"/>
    </xf>
    <xf numFmtId="165" fontId="4" fillId="0" borderId="11" xfId="0" applyNumberFormat="1" applyFont="1" applyFill="1" applyBorder="1" applyAlignment="1">
      <alignment horizontal="left" vertical="center" wrapText="1"/>
    </xf>
    <xf numFmtId="165" fontId="4" fillId="0" borderId="32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8"/>
  <sheetViews>
    <sheetView tabSelected="1" view="pageBreakPreview" topLeftCell="B1" zoomScaleSheetLayoutView="100" workbookViewId="0">
      <selection activeCell="B6" sqref="B6:K6"/>
    </sheetView>
  </sheetViews>
  <sheetFormatPr defaultColWidth="8.7109375" defaultRowHeight="12.75"/>
  <cols>
    <col min="1" max="1" width="2" style="1" hidden="1" customWidth="1"/>
    <col min="2" max="2" width="31" style="1" customWidth="1"/>
    <col min="3" max="11" width="19" style="1" customWidth="1"/>
    <col min="12" max="12" width="1.85546875" style="1" customWidth="1"/>
    <col min="13" max="16384" width="8.7109375" style="1"/>
  </cols>
  <sheetData>
    <row r="1" spans="1:12" ht="15.75">
      <c r="H1" s="7"/>
      <c r="I1" s="6"/>
      <c r="J1" s="7" t="s">
        <v>13</v>
      </c>
      <c r="K1" s="7"/>
    </row>
    <row r="2" spans="1:12" ht="15.75">
      <c r="H2" s="7"/>
      <c r="I2" s="6"/>
      <c r="J2" s="7" t="s">
        <v>6</v>
      </c>
      <c r="K2" s="7"/>
    </row>
    <row r="3" spans="1:12" ht="15.75">
      <c r="F3" s="7"/>
      <c r="G3" s="7"/>
      <c r="H3" s="7"/>
      <c r="I3" s="6"/>
      <c r="J3" s="6"/>
      <c r="K3" s="6"/>
    </row>
    <row r="4" spans="1:12" ht="15.75">
      <c r="F4" s="7"/>
      <c r="G4" s="7"/>
      <c r="H4" s="7"/>
      <c r="I4" s="6"/>
      <c r="J4" s="6"/>
      <c r="K4" s="6"/>
    </row>
    <row r="6" spans="1:12" ht="64.5" customHeight="1">
      <c r="B6" s="56" t="s">
        <v>7</v>
      </c>
      <c r="C6" s="56"/>
      <c r="D6" s="56"/>
      <c r="E6" s="56"/>
      <c r="F6" s="56"/>
      <c r="G6" s="56"/>
      <c r="H6" s="56"/>
      <c r="I6" s="56"/>
      <c r="J6" s="56"/>
      <c r="K6" s="56"/>
    </row>
    <row r="7" spans="1:12" ht="17.25" customHeight="1">
      <c r="A7" s="2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2" ht="24" customHeight="1">
      <c r="A8" s="2"/>
      <c r="B8" s="55" t="s">
        <v>1</v>
      </c>
      <c r="C8" s="57" t="s">
        <v>10</v>
      </c>
      <c r="D8" s="58"/>
      <c r="E8" s="59"/>
      <c r="F8" s="57" t="s">
        <v>11</v>
      </c>
      <c r="G8" s="58"/>
      <c r="H8" s="59"/>
      <c r="I8" s="57" t="s">
        <v>12</v>
      </c>
      <c r="J8" s="58"/>
      <c r="K8" s="59"/>
    </row>
    <row r="9" spans="1:12" ht="39" customHeight="1">
      <c r="A9" s="2"/>
      <c r="B9" s="55"/>
      <c r="C9" s="12" t="s">
        <v>5</v>
      </c>
      <c r="D9" s="13" t="s">
        <v>8</v>
      </c>
      <c r="E9" s="10" t="s">
        <v>9</v>
      </c>
      <c r="F9" s="12" t="s">
        <v>5</v>
      </c>
      <c r="G9" s="13" t="s">
        <v>8</v>
      </c>
      <c r="H9" s="10" t="s">
        <v>9</v>
      </c>
      <c r="I9" s="33" t="s">
        <v>5</v>
      </c>
      <c r="J9" s="13" t="s">
        <v>8</v>
      </c>
      <c r="K9" s="10" t="s">
        <v>9</v>
      </c>
    </row>
    <row r="10" spans="1:12" ht="39" hidden="1" customHeight="1">
      <c r="A10" s="2"/>
      <c r="B10" s="11"/>
      <c r="C10" s="12" t="s">
        <v>5</v>
      </c>
      <c r="D10" s="33"/>
      <c r="E10" s="41"/>
      <c r="F10" s="33" t="s">
        <v>5</v>
      </c>
      <c r="G10" s="9"/>
      <c r="H10" s="10"/>
      <c r="I10" s="41" t="s">
        <v>5</v>
      </c>
      <c r="J10" s="9"/>
      <c r="K10" s="10"/>
    </row>
    <row r="11" spans="1:12">
      <c r="A11" s="4"/>
      <c r="B11" s="14">
        <v>1</v>
      </c>
      <c r="C11" s="15">
        <v>2</v>
      </c>
      <c r="D11" s="34">
        <v>3</v>
      </c>
      <c r="E11" s="42">
        <v>4</v>
      </c>
      <c r="F11" s="34">
        <v>5</v>
      </c>
      <c r="G11" s="39">
        <v>6</v>
      </c>
      <c r="H11" s="17">
        <v>7</v>
      </c>
      <c r="I11" s="50">
        <v>8</v>
      </c>
      <c r="J11" s="16">
        <v>9</v>
      </c>
      <c r="K11" s="17">
        <v>10</v>
      </c>
    </row>
    <row r="12" spans="1:12" ht="36.75" customHeight="1">
      <c r="A12" s="5"/>
      <c r="B12" s="18" t="s">
        <v>3</v>
      </c>
      <c r="C12" s="19"/>
      <c r="D12" s="35"/>
      <c r="E12" s="43"/>
      <c r="F12" s="35"/>
      <c r="G12" s="40"/>
      <c r="H12" s="20"/>
      <c r="I12" s="19"/>
      <c r="J12" s="48"/>
      <c r="K12" s="20"/>
    </row>
    <row r="13" spans="1:12" ht="30" customHeight="1">
      <c r="A13" s="2"/>
      <c r="B13" s="21" t="s">
        <v>2</v>
      </c>
      <c r="C13" s="22">
        <v>45741732711.209999</v>
      </c>
      <c r="D13" s="36"/>
      <c r="E13" s="44">
        <f>C13+D13</f>
        <v>45741732711.209999</v>
      </c>
      <c r="F13" s="36">
        <v>61156162157.919998</v>
      </c>
      <c r="G13" s="54"/>
      <c r="H13" s="23">
        <f>F13+G13</f>
        <v>61156162157.919998</v>
      </c>
      <c r="I13" s="49">
        <v>74539235236.809998</v>
      </c>
      <c r="J13" s="53"/>
      <c r="K13" s="47">
        <f>I13+J13</f>
        <v>74539235236.809998</v>
      </c>
    </row>
    <row r="14" spans="1:12" ht="48.75" customHeight="1">
      <c r="A14" s="2"/>
      <c r="B14" s="24" t="s">
        <v>4</v>
      </c>
      <c r="C14" s="25">
        <v>42093116804.18</v>
      </c>
      <c r="D14" s="37">
        <v>-7909141.6500000004</v>
      </c>
      <c r="E14" s="45">
        <f>C14+D14</f>
        <v>42085207662.529999</v>
      </c>
      <c r="F14" s="37">
        <v>34495492956.990005</v>
      </c>
      <c r="G14" s="26">
        <v>-7909141.6500000004</v>
      </c>
      <c r="H14" s="27">
        <f>F14+G14</f>
        <v>34487583815.340004</v>
      </c>
      <c r="I14" s="51">
        <v>26143666895.52</v>
      </c>
      <c r="J14" s="37">
        <v>-7909141.6500000004</v>
      </c>
      <c r="K14" s="27">
        <f>I14+J14</f>
        <v>26135757753.869999</v>
      </c>
    </row>
    <row r="15" spans="1:12" ht="33.75" customHeight="1">
      <c r="A15" s="2"/>
      <c r="B15" s="28" t="s">
        <v>0</v>
      </c>
      <c r="C15" s="29">
        <f>SUM(C12:C14)</f>
        <v>87834849515.389999</v>
      </c>
      <c r="D15" s="38">
        <f t="shared" ref="D15:E15" si="0">SUM(D12:D14)</f>
        <v>-7909141.6500000004</v>
      </c>
      <c r="E15" s="46">
        <f t="shared" si="0"/>
        <v>87826940373.73999</v>
      </c>
      <c r="F15" s="38">
        <f t="shared" ref="F15:K15" si="1">SUM(F12:F14)</f>
        <v>95651655114.910004</v>
      </c>
      <c r="G15" s="30">
        <f t="shared" si="1"/>
        <v>-7909141.6500000004</v>
      </c>
      <c r="H15" s="31">
        <f t="shared" si="1"/>
        <v>95643745973.26001</v>
      </c>
      <c r="I15" s="29">
        <f t="shared" si="1"/>
        <v>100682902132.33</v>
      </c>
      <c r="J15" s="52">
        <f t="shared" si="1"/>
        <v>-7909141.6500000004</v>
      </c>
      <c r="K15" s="31">
        <f t="shared" si="1"/>
        <v>100674992990.67999</v>
      </c>
      <c r="L15" s="32"/>
    </row>
    <row r="16" spans="1:12" ht="15" customHeight="1">
      <c r="A16" s="2"/>
    </row>
    <row r="17" spans="2:11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11"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2:11"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2:11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1"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2:11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2:11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2:11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2:11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2:11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2:11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2:11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1"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2:11"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2:11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2:11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2:11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2:11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1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1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2:11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2:11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2:11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2:11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2:11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2:1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2:11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2:11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2:11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2:11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2:11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2:11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2:11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2:11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2:11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2:11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2:11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2:11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2:11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2:11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1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2:11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2:11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2:11"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2:11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2:11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2:11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2:11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2:11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2:11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2:11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2:11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2:11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2:11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2:11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2:11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2:11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2:11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2:11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2:11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2:11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2:11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2:11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2:11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2:11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2:11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2:11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2:11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2:11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2:11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2:11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2:11"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2:11"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2:11"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2:11"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2:11"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2:11"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2:11"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2:11"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2:11"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2:11"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2:11"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2:11"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2:11"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2:11"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2:11"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2:11"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2:11"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2:11"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2:11"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2:11"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2:11"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2:11"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2:11"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2:11"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2:11"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2:11"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2:11"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2:11"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2:11"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2:11"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2:11"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2:11"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2:11"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2:11"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2:11"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2:11"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2:11"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2:11"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2:11"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2:11"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2:11"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2:11"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2:11"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2:11"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2:11"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2:11"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2:11"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2:11"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2:11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2:11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2:11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2:11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2:11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2:11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2:11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2:11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2:11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2:11"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2:11"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2:11"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2:11"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2:11"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2:11"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2:11"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2:11"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2:11"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2:11"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2:11"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2:11"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2:11"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2:11"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2:11"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2:11"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2:11"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2:11"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2:11"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2:11"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2:11"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2:11"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2:11"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2:11"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2:11"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2:11"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2:11"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2:11"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2:11"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2:11"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2:11"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2:11"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2:11"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2:11"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2:11"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2:11"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2:11"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2:11"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2:11"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2:11"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2:11"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2:11"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2:11"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2:11"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2:11"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2:11"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2:11"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2:11"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2:11"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2:11"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2:11"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2:11"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2:11"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2:11"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2:11"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2:11"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2:11"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2:11"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2:11"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2:11"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2:11"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2:11"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2:11"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2:11"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2:11"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2:11"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2:11">
      <c r="B238" s="3"/>
      <c r="C238" s="3"/>
      <c r="D238" s="3"/>
      <c r="E238" s="3"/>
      <c r="F238" s="3"/>
      <c r="G238" s="3"/>
      <c r="H238" s="3"/>
      <c r="I238" s="3"/>
      <c r="J238" s="3"/>
      <c r="K238" s="3"/>
    </row>
  </sheetData>
  <mergeCells count="5">
    <mergeCell ref="B8:B9"/>
    <mergeCell ref="B6:K6"/>
    <mergeCell ref="C8:E8"/>
    <mergeCell ref="F8:H8"/>
    <mergeCell ref="I8:K8"/>
  </mergeCells>
  <phoneticPr fontId="0" type="noConversion"/>
  <pageMargins left="0.6692913385826772" right="0.6692913385826772" top="0.78740157480314965" bottom="0.78740157480314965" header="0.51181102362204722" footer="0.51181102362204722"/>
  <pageSetup paperSize="9" scale="66" firstPageNumber="10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2024-09-13T11:21:52Z</cp:lastPrinted>
  <dcterms:created xsi:type="dcterms:W3CDTF">2000-09-19T07:45:36Z</dcterms:created>
  <dcterms:modified xsi:type="dcterms:W3CDTF">2024-12-02T08:24:21Z</dcterms:modified>
</cp:coreProperties>
</file>