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4" i="1"/>
  <c r="D24"/>
  <c r="C24"/>
  <c r="E23" l="1"/>
  <c r="D23"/>
  <c r="C23"/>
  <c r="D25" l="1"/>
  <c r="E25" l="1"/>
  <c r="C25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<sst xmlns="http://schemas.openxmlformats.org/spreadsheetml/2006/main" count="20" uniqueCount="17">
  <si>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</si>
  <si>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</si>
  <si>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</si>
  <si>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</si>
  <si>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</si>
  <si>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</si>
  <si>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</si>
  <si>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</si>
  <si>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</si>
  <si>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на 1 января 
2026 года</t>
  </si>
  <si>
    <t>ВЕРХНИЙ ПРЕДЕЛ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</si>
  <si>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на 1 января 
2027 года</t>
  </si>
  <si>
    <t xml:space="preserve">                                                 от 15 декабря 2023 г.</t>
  </si>
  <si>
    <t xml:space="preserve">                                              № 39-4-ОЗ</t>
  </si>
  <si>
    <t xml:space="preserve">                                                «Приложение № 20</t>
  </si>
  <si>
    <t>»</t>
  </si>
  <si>
    <t xml:space="preserve">                                                 Приложение № 11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</si>
</sst>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tabSelected="1" view="pageBreakPreview" zoomScale="120" zoomScaleSheetLayoutView="120" workbookViewId="0">
      <selection activeCell="E1" sqref="E1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85546875" style="1" customWidth="1"/>
    <col min="7" max="16384" width="8.7109375" style="1"/>
  </cols>
  <sheetData>
    <row r="1" spans="2:5" ht="15.75">
      <c r="D1" s="7" t="s">
        <v>16</v>
      </c>
      <c r="E1" s="6"/>
    </row>
    <row r="2" spans="2:5" ht="15.75">
      <c r="D2" s="7" t="s">
        <v>8</v>
      </c>
      <c r="E2" s="6"/>
    </row>
    <row r="3" spans="2:5" ht="15.75">
      <c r="D3" s="7"/>
      <c r="E3" s="6"/>
    </row>
    <row r="4" spans="2:5" ht="15.75">
      <c r="D4" s="7"/>
      <c r="E4" s="6"/>
    </row>
    <row r="7" spans="2:5" ht="15.75">
      <c r="B7" s="6"/>
      <c r="C7" s="6"/>
      <c r="D7" s="7" t="s">
        <v>14</v>
      </c>
      <c r="E7" s="6"/>
    </row>
    <row r="8" spans="2:5" ht="15.75">
      <c r="B8" s="6"/>
      <c r="C8" s="6"/>
      <c r="D8" s="7" t="s">
        <v>8</v>
      </c>
      <c r="E8" s="6"/>
    </row>
    <row r="9" spans="2:5" ht="15.75">
      <c r="B9" s="6"/>
      <c r="C9" s="6"/>
      <c r="D9" s="7" t="s">
        <v>12</v>
      </c>
      <c r="E9" s="6"/>
    </row>
    <row r="10" spans="2:5" ht="15.75">
      <c r="B10" s="6"/>
      <c r="C10" s="6"/>
      <c r="D10" s="7" t="s">
        <v>13</v>
      </c>
      <c r="E10" s="6"/>
    </row>
    <row r="11" spans="2:5">
      <c r="B11" s="6"/>
      <c r="C11" s="6"/>
      <c r="D11" s="8"/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8" t="s">
        <v>10</v>
      </c>
      <c r="C16" s="38"/>
      <c r="D16" s="38"/>
      <c r="E16" s="38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9" t="s">
        <v>1</v>
      </c>
      <c r="C18" s="40" t="s">
        <v>4</v>
      </c>
      <c r="D18" s="41"/>
      <c r="E18" s="42"/>
    </row>
    <row r="19" spans="1:6" ht="39" customHeight="1">
      <c r="A19" s="2"/>
      <c r="B19" s="39"/>
      <c r="C19" s="11" t="s">
        <v>7</v>
      </c>
      <c r="D19" s="12" t="s">
        <v>9</v>
      </c>
      <c r="E19" s="13" t="s">
        <v>11</v>
      </c>
    </row>
    <row r="20" spans="1:6" ht="39" hidden="1" customHeight="1">
      <c r="A20" s="2"/>
      <c r="B20" s="14"/>
      <c r="C20" s="15" t="s">
        <v>6</v>
      </c>
      <c r="D20" s="16" t="s">
        <v>6</v>
      </c>
      <c r="E20" s="13" t="s">
        <v>6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39935169574.42+979474136.79+2874089000+1953000000</f>
        <v>45741732711.209999</v>
      </c>
      <c r="D23" s="27">
        <f>59384178320.88+1556948286.79+814089000-599053449.75</f>
        <v>61156162157.919998</v>
      </c>
      <c r="E23" s="28">
        <f>73412697879.45+1726501807.11-911000-599053449.75</f>
        <v>74539235236.809998</v>
      </c>
    </row>
    <row r="24" spans="1:6" ht="48.75" customHeight="1">
      <c r="A24" s="2"/>
      <c r="B24" s="29" t="s">
        <v>5</v>
      </c>
      <c r="C24" s="30">
        <f>42154426504.43-660363150+599053449.75-7909141.65</f>
        <v>42085207662.529999</v>
      </c>
      <c r="D24" s="31">
        <f>35051387807.22-1154948299.98+599053449.75-7909141.65</f>
        <v>34487583815.340004</v>
      </c>
      <c r="E24" s="32">
        <f>27271115252.86-1726501807.09+599053449.75-7909141.65</f>
        <v>26135757753.869999</v>
      </c>
    </row>
    <row r="25" spans="1:6" ht="33.75" customHeight="1">
      <c r="A25" s="2"/>
      <c r="B25" s="33" t="s">
        <v>0</v>
      </c>
      <c r="C25" s="34">
        <f>SUM(C22:C24)</f>
        <v>87826940373.73999</v>
      </c>
      <c r="D25" s="35">
        <f t="shared" ref="D25:E25" si="0">SUM(D22:D24)</f>
        <v>95643745973.26001</v>
      </c>
      <c r="E25" s="36">
        <f t="shared" si="0"/>
        <v>100674992990.67999</v>
      </c>
      <c r="F25" s="37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2023-10-06T08:04:07Z</cp:lastPrinted>
  <dcterms:created xsi:type="dcterms:W3CDTF">2000-09-19T07:45:36Z</dcterms:created>
  <dcterms:modified xsi:type="dcterms:W3CDTF">2024-12-02T08:27:30Z</dcterms:modified>
</cp:coreProperties>
</file>