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3250" windowHeight="12075"/>
  </bookViews>
  <sheets>
    <sheet name="Лист1" sheetId="1" r:id="rId1"/>
  </sheets>
  <definedNames>
    <definedName name="_xlnm.Print_Titles" localSheetId="0">Лист1!$6:$10</definedName>
  </definedNames>
  <calcPr calcId="125725"/>
</workbook>
</file>

<file path=xl/calcChain.xml><?xml version="1.0" encoding="utf-8"?>
<calcChain xmlns="http://schemas.openxmlformats.org/spreadsheetml/2006/main">
  <c r="G15" i="1"/>
  <c r="F15"/>
  <c r="G14"/>
  <c r="F14"/>
  <c r="G12"/>
  <c r="F12"/>
  <c r="G10"/>
  <c r="F10"/>
  <c r="E13"/>
  <c r="F13" s="1"/>
  <c r="D13"/>
  <c r="C13"/>
  <c r="B13"/>
  <c r="C11"/>
  <c r="G11" s="1"/>
  <c r="C9"/>
  <c r="E11"/>
  <c r="F11" s="1"/>
  <c r="D11"/>
  <c r="B11"/>
  <c r="E9"/>
  <c r="D9"/>
  <c r="B9"/>
  <c r="B16" s="1"/>
  <c r="G13" l="1"/>
  <c r="F9"/>
  <c r="G9"/>
  <c r="E16"/>
  <c r="F16" s="1"/>
  <c r="D16"/>
  <c r="C16"/>
  <c r="G16" l="1"/>
</calcChain>
</file>

<file path=xl/sharedStrings.xml><?xml version="1.0" encoding="utf-8"?>
<sst xmlns="http://schemas.openxmlformats.org/spreadsheetml/2006/main" count="21" uniqueCount="21">
  <si>
    <t>Наименование муниципального района, городского округа</t>
  </si>
  <si>
    <t>к уточненной сводной бюджетной росписи на год</t>
  </si>
  <si>
    <t>тыс. рублей</t>
  </si>
  <si>
    <t>ИТОГО</t>
  </si>
  <si>
    <t>Доведено предельных объемов финансирования главным распорядителем средств областного бюджета  на лицевые счета по переданным  полномочиям</t>
  </si>
  <si>
    <t>МО "Верхнетоемский муниципальный район"</t>
  </si>
  <si>
    <t>7</t>
  </si>
  <si>
    <t xml:space="preserve">Исполнено </t>
  </si>
  <si>
    <t>Субсидии на повышение эффективности мероприятий по противодействию терроризму и экстремизму</t>
  </si>
  <si>
    <t>МО "Приморский муниципальный район"</t>
  </si>
  <si>
    <t>Субсидии на мероприятия в сфере общественного пассажирского транспорта и транспортной инфраструктуры</t>
  </si>
  <si>
    <t>Приложение № 19 к пояснительной записке к отчету об исполнении областного бюджета за 2018 год по форме таблицы № 14 приложения № 19 к областному закону "Об областном бюджете на 2018 год и на плановый период 2019 и 2020 годов "</t>
  </si>
  <si>
    <t>Отчет об исполнении областного бюджета по отдельным межбюджетным субсидиям бюджетам муниципальных образований Архангельской области за 2018 год</t>
  </si>
  <si>
    <t>Утверждено на год (в  ред.  14.12.2018 № 34-4-ОЗ)</t>
  </si>
  <si>
    <t xml:space="preserve">Уточненная сводная бюджетная роспись на 2018 год </t>
  </si>
  <si>
    <t>Исполнение 2018 года, в процентах</t>
  </si>
  <si>
    <t>к утвержденным показателям на год</t>
  </si>
  <si>
    <t>Субсидии на укрепление материально-технической базы во вновь возведенных зданиях учреждений культурно-досугового типа</t>
  </si>
  <si>
    <t>МО "Каргопольский муниципальный район"</t>
  </si>
  <si>
    <t>МО "Устьянский муниципальный район"</t>
  </si>
  <si>
    <t>6</t>
  </si>
</sst>
</file>

<file path=xl/styles.xml><?xml version="1.0" encoding="utf-8"?>
<styleSheet xmlns="http://schemas.openxmlformats.org/spreadsheetml/2006/main">
  <numFmts count="1">
    <numFmt numFmtId="164" formatCode="#,##0.0"/>
  </numFmts>
  <fonts count="18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3" borderId="3">
      <alignment horizontal="center" vertical="center" wrapText="1"/>
    </xf>
  </cellStyleXfs>
  <cellXfs count="40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49" fontId="6" fillId="2" borderId="1" xfId="0" applyNumberFormat="1" applyFont="1" applyFill="1" applyBorder="1" applyAlignment="1">
      <alignment horizontal="left" vertical="center" wrapText="1"/>
    </xf>
    <xf numFmtId="164" fontId="9" fillId="2" borderId="1" xfId="0" applyNumberFormat="1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right" vertical="center" wrapText="1"/>
    </xf>
    <xf numFmtId="164" fontId="9" fillId="2" borderId="7" xfId="0" applyNumberFormat="1" applyFont="1" applyFill="1" applyBorder="1" applyAlignment="1">
      <alignment horizontal="right" vertical="center" wrapText="1"/>
    </xf>
    <xf numFmtId="164" fontId="13" fillId="0" borderId="6" xfId="0" applyNumberFormat="1" applyFont="1" applyBorder="1" applyAlignment="1">
      <alignment horizontal="right" vertical="center" wrapText="1"/>
    </xf>
    <xf numFmtId="164" fontId="17" fillId="0" borderId="6" xfId="0" applyNumberFormat="1" applyFont="1" applyBorder="1" applyAlignment="1">
      <alignment horizontal="right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164" fontId="13" fillId="0" borderId="4" xfId="0" applyNumberFormat="1" applyFont="1" applyBorder="1" applyAlignment="1">
      <alignment horizontal="right" vertical="center" wrapText="1"/>
    </xf>
    <xf numFmtId="164" fontId="13" fillId="2" borderId="4" xfId="0" applyNumberFormat="1" applyFont="1" applyFill="1" applyBorder="1" applyAlignment="1">
      <alignment horizontal="righ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164" fontId="13" fillId="0" borderId="11" xfId="0" applyNumberFormat="1" applyFont="1" applyBorder="1" applyAlignment="1">
      <alignment horizontal="right" vertical="center" wrapText="1"/>
    </xf>
    <xf numFmtId="164" fontId="13" fillId="2" borderId="11" xfId="0" applyNumberFormat="1" applyFont="1" applyFill="1" applyBorder="1" applyAlignment="1">
      <alignment horizontal="right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right" vertical="center" wrapText="1"/>
    </xf>
    <xf numFmtId="164" fontId="7" fillId="2" borderId="6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justify" vertical="center" wrapText="1"/>
    </xf>
    <xf numFmtId="0" fontId="8" fillId="3" borderId="2" xfId="1" applyNumberFormat="1" applyFont="1" applyBorder="1" applyAlignment="1" applyProtection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"/>
  <sheetViews>
    <sheetView tabSelected="1" view="pageBreakPreview" topLeftCell="A7" zoomScaleSheetLayoutView="100" workbookViewId="0">
      <selection activeCell="F16" sqref="F16:G16"/>
    </sheetView>
  </sheetViews>
  <sheetFormatPr defaultRowHeight="15"/>
  <cols>
    <col min="1" max="1" width="42.5703125" style="1" customWidth="1"/>
    <col min="2" max="2" width="16.28515625" style="1" customWidth="1"/>
    <col min="3" max="3" width="14.85546875" customWidth="1"/>
    <col min="4" max="4" width="16.140625" customWidth="1"/>
    <col min="5" max="5" width="14.7109375" customWidth="1"/>
    <col min="6" max="6" width="16" customWidth="1"/>
    <col min="7" max="7" width="16.140625" customWidth="1"/>
  </cols>
  <sheetData>
    <row r="1" spans="1:9" ht="70.5" customHeight="1">
      <c r="D1" s="28" t="s">
        <v>11</v>
      </c>
      <c r="E1" s="28"/>
      <c r="F1" s="28"/>
      <c r="G1" s="28"/>
      <c r="H1" s="4"/>
      <c r="I1" s="4"/>
    </row>
    <row r="3" spans="1:9" ht="37.5" customHeight="1">
      <c r="A3" s="31" t="s">
        <v>12</v>
      </c>
      <c r="B3" s="32"/>
      <c r="C3" s="32"/>
      <c r="D3" s="32"/>
      <c r="E3" s="32"/>
      <c r="F3" s="32"/>
      <c r="G3" s="32"/>
    </row>
    <row r="4" spans="1:9" ht="15" customHeight="1">
      <c r="A4" s="2"/>
      <c r="B4" s="3"/>
      <c r="C4" s="3"/>
      <c r="D4" s="3"/>
      <c r="E4" s="3"/>
      <c r="F4" s="3"/>
      <c r="G4" s="3"/>
    </row>
    <row r="5" spans="1:9">
      <c r="G5" s="5" t="s">
        <v>2</v>
      </c>
    </row>
    <row r="6" spans="1:9" ht="38.25" customHeight="1">
      <c r="A6" s="39" t="s">
        <v>0</v>
      </c>
      <c r="B6" s="29" t="s">
        <v>13</v>
      </c>
      <c r="C6" s="33" t="s">
        <v>14</v>
      </c>
      <c r="D6" s="33" t="s">
        <v>4</v>
      </c>
      <c r="E6" s="33" t="s">
        <v>7</v>
      </c>
      <c r="F6" s="37" t="s">
        <v>15</v>
      </c>
      <c r="G6" s="38"/>
    </row>
    <row r="7" spans="1:9" ht="163.5" customHeight="1">
      <c r="A7" s="39"/>
      <c r="B7" s="30"/>
      <c r="C7" s="34"/>
      <c r="D7" s="35"/>
      <c r="E7" s="36"/>
      <c r="F7" s="21" t="s">
        <v>16</v>
      </c>
      <c r="G7" s="20" t="s">
        <v>1</v>
      </c>
    </row>
    <row r="8" spans="1:9" ht="14.25" customHeight="1">
      <c r="A8" s="9">
        <v>1</v>
      </c>
      <c r="B8" s="10">
        <v>2</v>
      </c>
      <c r="C8" s="11">
        <v>3</v>
      </c>
      <c r="D8" s="10">
        <v>4</v>
      </c>
      <c r="E8" s="11">
        <v>5</v>
      </c>
      <c r="F8" s="12" t="s">
        <v>20</v>
      </c>
      <c r="G8" s="12" t="s">
        <v>6</v>
      </c>
    </row>
    <row r="9" spans="1:9" ht="39" customHeight="1">
      <c r="A9" s="25" t="s">
        <v>10</v>
      </c>
      <c r="B9" s="16">
        <f>B10</f>
        <v>1100.7</v>
      </c>
      <c r="C9" s="16">
        <f>C10</f>
        <v>1100.7</v>
      </c>
      <c r="D9" s="16">
        <f t="shared" ref="D9:E9" si="0">D10</f>
        <v>1100.7</v>
      </c>
      <c r="E9" s="16">
        <f t="shared" si="0"/>
        <v>1100.7</v>
      </c>
      <c r="F9" s="14">
        <f>E9/B9*100</f>
        <v>100</v>
      </c>
      <c r="G9" s="14">
        <f>E9/C9*100</f>
        <v>100</v>
      </c>
    </row>
    <row r="10" spans="1:9" ht="17.25" customHeight="1">
      <c r="A10" s="8" t="s">
        <v>5</v>
      </c>
      <c r="B10" s="15">
        <v>1100.7</v>
      </c>
      <c r="C10" s="15">
        <v>1100.7</v>
      </c>
      <c r="D10" s="15">
        <v>1100.7</v>
      </c>
      <c r="E10" s="15">
        <v>1100.7</v>
      </c>
      <c r="F10" s="13">
        <f t="shared" ref="F10:F16" si="1">E10/B10*100</f>
        <v>100</v>
      </c>
      <c r="G10" s="13">
        <f t="shared" ref="G10:G16" si="2">E10/C10*100</f>
        <v>100</v>
      </c>
    </row>
    <row r="11" spans="1:9" ht="42" customHeight="1">
      <c r="A11" s="24" t="s">
        <v>8</v>
      </c>
      <c r="B11" s="16">
        <f>B12</f>
        <v>1409.6</v>
      </c>
      <c r="C11" s="16">
        <f>C12</f>
        <v>1409.6</v>
      </c>
      <c r="D11" s="16">
        <f t="shared" ref="D11:E11" si="3">D12</f>
        <v>1409.6</v>
      </c>
      <c r="E11" s="16">
        <f t="shared" si="3"/>
        <v>1409.6</v>
      </c>
      <c r="F11" s="14">
        <f t="shared" si="1"/>
        <v>100</v>
      </c>
      <c r="G11" s="14">
        <f t="shared" si="2"/>
        <v>100</v>
      </c>
    </row>
    <row r="12" spans="1:9" ht="17.25" customHeight="1">
      <c r="A12" s="17" t="s">
        <v>9</v>
      </c>
      <c r="B12" s="18">
        <v>1409.6</v>
      </c>
      <c r="C12" s="18">
        <v>1409.6</v>
      </c>
      <c r="D12" s="19">
        <v>1409.6</v>
      </c>
      <c r="E12" s="19">
        <v>1409.6</v>
      </c>
      <c r="F12" s="13">
        <f t="shared" si="1"/>
        <v>100</v>
      </c>
      <c r="G12" s="13">
        <f t="shared" si="2"/>
        <v>100</v>
      </c>
    </row>
    <row r="13" spans="1:9" ht="43.5" customHeight="1">
      <c r="A13" s="24" t="s">
        <v>17</v>
      </c>
      <c r="B13" s="16">
        <f>B14+B15</f>
        <v>11917.5</v>
      </c>
      <c r="C13" s="16">
        <f t="shared" ref="C13:E13" si="4">C14+C15</f>
        <v>11917.5</v>
      </c>
      <c r="D13" s="16">
        <f t="shared" si="4"/>
        <v>11917.5</v>
      </c>
      <c r="E13" s="16">
        <f t="shared" si="4"/>
        <v>11917.5</v>
      </c>
      <c r="F13" s="13">
        <f t="shared" si="1"/>
        <v>100</v>
      </c>
      <c r="G13" s="13">
        <f t="shared" si="2"/>
        <v>100</v>
      </c>
    </row>
    <row r="14" spans="1:9" ht="17.25" customHeight="1">
      <c r="A14" s="8" t="s">
        <v>18</v>
      </c>
      <c r="B14" s="15">
        <v>9917.5</v>
      </c>
      <c r="C14" s="15">
        <v>9917.5</v>
      </c>
      <c r="D14" s="15">
        <v>9917.5</v>
      </c>
      <c r="E14" s="15">
        <v>9917.5</v>
      </c>
      <c r="F14" s="27">
        <f t="shared" si="1"/>
        <v>100</v>
      </c>
      <c r="G14" s="27">
        <f t="shared" si="2"/>
        <v>100</v>
      </c>
    </row>
    <row r="15" spans="1:9" ht="17.25" customHeight="1">
      <c r="A15" s="17" t="s">
        <v>19</v>
      </c>
      <c r="B15" s="22">
        <v>2000</v>
      </c>
      <c r="C15" s="22">
        <v>2000</v>
      </c>
      <c r="D15" s="23">
        <v>2000</v>
      </c>
      <c r="E15" s="23">
        <v>2000</v>
      </c>
      <c r="F15" s="26">
        <f t="shared" si="1"/>
        <v>100</v>
      </c>
      <c r="G15" s="26">
        <f t="shared" si="2"/>
        <v>100</v>
      </c>
    </row>
    <row r="16" spans="1:9" ht="15.75">
      <c r="A16" s="6" t="s">
        <v>3</v>
      </c>
      <c r="B16" s="7">
        <f>B9+B11+B13</f>
        <v>14427.8</v>
      </c>
      <c r="C16" s="7">
        <f t="shared" ref="C16:E16" si="5">C9+C11+C13</f>
        <v>14427.8</v>
      </c>
      <c r="D16" s="7">
        <f t="shared" si="5"/>
        <v>14427.8</v>
      </c>
      <c r="E16" s="7">
        <f t="shared" si="5"/>
        <v>14427.8</v>
      </c>
      <c r="F16" s="7">
        <f t="shared" si="1"/>
        <v>100</v>
      </c>
      <c r="G16" s="7">
        <f t="shared" si="2"/>
        <v>100</v>
      </c>
    </row>
  </sheetData>
  <mergeCells count="8">
    <mergeCell ref="D1:G1"/>
    <mergeCell ref="B6:B7"/>
    <mergeCell ref="A3:G3"/>
    <mergeCell ref="C6:C7"/>
    <mergeCell ref="D6:D7"/>
    <mergeCell ref="E6:E7"/>
    <mergeCell ref="F6:G6"/>
    <mergeCell ref="A6:A7"/>
  </mergeCells>
  <pageMargins left="0.98425196850393704" right="0.51181102362204722" top="0.78740157480314965" bottom="0.78740157480314965" header="0.31496062992125984" footer="0.31496062992125984"/>
  <pageSetup paperSize="9" scale="8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2018-10-29T13:33:40Z</cp:lastPrinted>
  <dcterms:created xsi:type="dcterms:W3CDTF">2016-04-12T05:33:06Z</dcterms:created>
  <dcterms:modified xsi:type="dcterms:W3CDTF">2019-03-22T08:14:31Z</dcterms:modified>
</cp:coreProperties>
</file>