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Лист1!$A$1:$H$35</definedName>
  </definedNames>
  <calcPr calcId="125725"/>
</workbook>
</file>

<file path=xl/calcChain.xml><?xml version="1.0" encoding="utf-8"?>
<calcChain xmlns="http://schemas.openxmlformats.org/spreadsheetml/2006/main">
  <c r="H34" i="1"/>
  <c r="G34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F35"/>
  <c r="D35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B35"/>
  <c r="E35" l="1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35" l="1"/>
  <c r="G35"/>
</calcChain>
</file>

<file path=xl/sharedStrings.xml><?xml version="1.0" encoding="utf-8"?>
<sst xmlns="http://schemas.openxmlformats.org/spreadsheetml/2006/main" count="41" uniqueCount="41">
  <si>
    <t>Наименование муниципального района, городского округа</t>
  </si>
  <si>
    <t>к уточненной сводной бюджетной росписи на год</t>
  </si>
  <si>
    <t>тыс. рублей</t>
  </si>
  <si>
    <t>ИТОГО</t>
  </si>
  <si>
    <t>МО "Северодвинск"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</si>
  <si>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</si>
  <si>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</si>
  <si>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</si>
  <si>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</si>
  <si>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</si>
  <si>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</si>
  <si>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</si>
  <si>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</si>
  <si>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</si>
  <si>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</si>
  <si>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</si>
  <si>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"Мезенский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</si>
  <si>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</si>
  <si>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</si>
  <si>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</si>
  <si>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</si>
  <si>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</si>
  <si>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</si>
  <si>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</si>
  <si>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</si>
  <si>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</si>
  <si>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"Котлас"</t>
  </si>
  <si>
    <t>МО "Город Новодвинск"</t>
  </si>
  <si>
    <t>МО "Город Коряжма"</t>
  </si>
  <si>
    <t>7</t>
  </si>
  <si>
    <t>8</t>
  </si>
  <si>
    <t>МО "Мирный"</t>
  </si>
  <si>
    <t xml:space="preserve">Исполнено </t>
  </si>
  <si>
    <t>Приложение № 18 к пояснительной записке к отчету об исполнении областного бюджета за 1 квартал 2019 года по форме таблицы 13 приложения № 19 к областному закону "Об областном бюджете на 2019 год и на плановый период 2020 и 2021 годов"</t>
  </si>
  <si>
    <t>Уточненная сводная бюджетная роспись на 2019 год по состоянию на 31.03.2019</t>
  </si>
  <si>
    <t>План кассовых выплат 
на 1 квартал 
2019 года</t>
  </si>
  <si>
    <t>Исполнение 1 кварталв,
в процентах</t>
  </si>
  <si>
    <t>к плану 
на 1 квартал</t>
  </si>
  <si>
    <t>Отчет об исполнении областного бюджета по единой субвенции бюджетам муниципальных образований Архангельской области на 2019 год за 1 квартал 2019 года</t>
  </si>
  <si>
    <t>Утверждено на год областным законом                                                от 17.12. 2018                     № 35-4-ОЗ)</t>
  </si>
  <si>
    <t>МО "Новая Земля"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</si>
</sst>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11" fillId="2" borderId="6" xfId="0" applyNumberFormat="1" applyFont="1" applyFill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6" fillId="3" borderId="2" xfId="1" applyNumberFormat="1" applyFont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topLeftCell="A13" zoomScaleNormal="100" zoomScaleSheetLayoutView="100" workbookViewId="0"/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7.7109375" customWidth="1"/>
    <col min="6" max="6" width="14.7109375" customWidth="1"/>
    <col min="7" max="7" width="13.7109375" customWidth="1"/>
    <col min="8" max="8" width="14.7109375" customWidth="1"/>
  </cols>
  <sheetData>
    <row r="1" spans="1:10" ht="70.5" customHeight="1">
      <c r="D1" s="23" t="s">
        <v>33</v>
      </c>
      <c r="E1" s="23"/>
      <c r="F1" s="23"/>
      <c r="G1" s="23"/>
      <c r="H1" s="23"/>
      <c r="I1" s="4"/>
      <c r="J1" s="4"/>
    </row>
    <row r="3" spans="1:10" ht="76.5" customHeight="1">
      <c r="A3" s="26" t="s">
        <v>38</v>
      </c>
      <c r="B3" s="27"/>
      <c r="C3" s="27"/>
      <c r="D3" s="27"/>
      <c r="E3" s="27"/>
      <c r="F3" s="27"/>
      <c r="G3" s="27"/>
      <c r="H3" s="27"/>
    </row>
    <row r="4" spans="1:10" ht="8.25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2</v>
      </c>
    </row>
    <row r="6" spans="1:10" ht="32.25" customHeight="1">
      <c r="A6" s="32" t="s">
        <v>0</v>
      </c>
      <c r="B6" s="24" t="s">
        <v>39</v>
      </c>
      <c r="C6" s="28" t="s">
        <v>34</v>
      </c>
      <c r="D6" s="28" t="s">
        <v>35</v>
      </c>
      <c r="E6" s="28" t="s">
        <v>5</v>
      </c>
      <c r="F6" s="28" t="s">
        <v>32</v>
      </c>
      <c r="G6" s="30" t="s">
        <v>36</v>
      </c>
      <c r="H6" s="31"/>
    </row>
    <row r="7" spans="1:10" ht="176.25" customHeight="1">
      <c r="A7" s="32"/>
      <c r="B7" s="25"/>
      <c r="C7" s="29"/>
      <c r="D7" s="29"/>
      <c r="E7" s="33"/>
      <c r="F7" s="29"/>
      <c r="G7" s="17" t="s">
        <v>1</v>
      </c>
      <c r="H7" s="17" t="s">
        <v>37</v>
      </c>
    </row>
    <row r="8" spans="1:10" ht="14.25" customHeight="1">
      <c r="A8" s="6">
        <v>1</v>
      </c>
      <c r="B8" s="7">
        <v>2</v>
      </c>
      <c r="C8" s="8">
        <v>3</v>
      </c>
      <c r="D8" s="8">
        <v>4</v>
      </c>
      <c r="E8" s="7">
        <v>5</v>
      </c>
      <c r="F8" s="8">
        <v>6</v>
      </c>
      <c r="G8" s="9" t="s">
        <v>29</v>
      </c>
      <c r="H8" s="9" t="s">
        <v>30</v>
      </c>
    </row>
    <row r="9" spans="1:10" ht="17.25" customHeight="1">
      <c r="A9" s="18" t="s">
        <v>6</v>
      </c>
      <c r="B9" s="11">
        <v>9570.7999999999993</v>
      </c>
      <c r="C9" s="10">
        <f>B9</f>
        <v>9570.7999999999993</v>
      </c>
      <c r="D9" s="11">
        <v>2392.6999999999998</v>
      </c>
      <c r="E9" s="11">
        <f>D9</f>
        <v>2392.6999999999998</v>
      </c>
      <c r="F9" s="11">
        <v>1578.3</v>
      </c>
      <c r="G9" s="12">
        <f>F9/C9*100</f>
        <v>16.490784469427844</v>
      </c>
      <c r="H9" s="12">
        <f>F9/D9*100</f>
        <v>65.963137877711375</v>
      </c>
    </row>
    <row r="10" spans="1:10" ht="17.25" customHeight="1">
      <c r="A10" s="19" t="s">
        <v>7</v>
      </c>
      <c r="B10" s="13">
        <v>3096.4</v>
      </c>
      <c r="C10" s="10">
        <f t="shared" ref="C10:C34" si="0">B10</f>
        <v>3096.4</v>
      </c>
      <c r="D10" s="13">
        <v>774.1</v>
      </c>
      <c r="E10" s="11">
        <f t="shared" ref="E10:E34" si="1">D10</f>
        <v>774.1</v>
      </c>
      <c r="F10" s="13">
        <v>475.4</v>
      </c>
      <c r="G10" s="12">
        <f t="shared" ref="G10:G35" si="2">F10/C10*100</f>
        <v>15.353313525384316</v>
      </c>
      <c r="H10" s="12">
        <f t="shared" ref="H10:H35" si="3">F10/D10*100</f>
        <v>61.413254101537262</v>
      </c>
    </row>
    <row r="11" spans="1:10" ht="17.25" customHeight="1">
      <c r="A11" s="19" t="s">
        <v>8</v>
      </c>
      <c r="B11" s="13">
        <v>3096.4</v>
      </c>
      <c r="C11" s="10">
        <f t="shared" si="0"/>
        <v>3096.4</v>
      </c>
      <c r="D11" s="13">
        <v>774.1</v>
      </c>
      <c r="E11" s="11">
        <f t="shared" si="1"/>
        <v>774.1</v>
      </c>
      <c r="F11" s="13">
        <v>575.9</v>
      </c>
      <c r="G11" s="12">
        <f t="shared" si="2"/>
        <v>18.599018214700941</v>
      </c>
      <c r="H11" s="12">
        <f t="shared" si="3"/>
        <v>74.396072858803763</v>
      </c>
    </row>
    <row r="12" spans="1:10" ht="17.25" customHeight="1">
      <c r="A12" s="19" t="s">
        <v>9</v>
      </c>
      <c r="B12" s="13">
        <v>3096.4</v>
      </c>
      <c r="C12" s="10">
        <f t="shared" si="0"/>
        <v>3096.4</v>
      </c>
      <c r="D12" s="13">
        <v>774.1</v>
      </c>
      <c r="E12" s="11">
        <f t="shared" si="1"/>
        <v>774.1</v>
      </c>
      <c r="F12" s="13">
        <v>583.6</v>
      </c>
      <c r="G12" s="12">
        <f t="shared" si="2"/>
        <v>18.847694096369978</v>
      </c>
      <c r="H12" s="12">
        <f t="shared" si="3"/>
        <v>75.39077638547991</v>
      </c>
    </row>
    <row r="13" spans="1:10" ht="17.25" customHeight="1">
      <c r="A13" s="19" t="s">
        <v>10</v>
      </c>
      <c r="B13" s="13">
        <v>3659.3</v>
      </c>
      <c r="C13" s="10">
        <f t="shared" si="0"/>
        <v>3659.3</v>
      </c>
      <c r="D13" s="13">
        <v>914.8</v>
      </c>
      <c r="E13" s="11">
        <f t="shared" si="1"/>
        <v>914.8</v>
      </c>
      <c r="F13" s="13">
        <v>568.9</v>
      </c>
      <c r="G13" s="12">
        <f t="shared" si="2"/>
        <v>15.546689257508264</v>
      </c>
      <c r="H13" s="12">
        <f t="shared" si="3"/>
        <v>62.188456493222567</v>
      </c>
    </row>
    <row r="14" spans="1:10" ht="17.25" customHeight="1">
      <c r="A14" s="19" t="s">
        <v>11</v>
      </c>
      <c r="B14" s="13">
        <v>3940.8</v>
      </c>
      <c r="C14" s="10">
        <f t="shared" si="0"/>
        <v>3940.8</v>
      </c>
      <c r="D14" s="13">
        <v>985.2</v>
      </c>
      <c r="E14" s="11">
        <f t="shared" si="1"/>
        <v>985.2</v>
      </c>
      <c r="F14" s="13">
        <v>722.2</v>
      </c>
      <c r="G14" s="12">
        <f t="shared" si="2"/>
        <v>18.326228177019896</v>
      </c>
      <c r="H14" s="12">
        <f t="shared" si="3"/>
        <v>73.304912708079584</v>
      </c>
    </row>
    <row r="15" spans="1:10" ht="17.25" customHeight="1">
      <c r="A15" s="19" t="s">
        <v>12</v>
      </c>
      <c r="B15" s="13">
        <v>4222.3</v>
      </c>
      <c r="C15" s="10">
        <f t="shared" si="0"/>
        <v>4222.3</v>
      </c>
      <c r="D15" s="13">
        <v>1055.5999999999999</v>
      </c>
      <c r="E15" s="11">
        <f t="shared" si="1"/>
        <v>1055.5999999999999</v>
      </c>
      <c r="F15" s="13">
        <v>695.2</v>
      </c>
      <c r="G15" s="12">
        <f t="shared" si="2"/>
        <v>16.464959856002654</v>
      </c>
      <c r="H15" s="12">
        <f t="shared" si="3"/>
        <v>65.858279651383114</v>
      </c>
    </row>
    <row r="16" spans="1:10" ht="17.25" customHeight="1">
      <c r="A16" s="19" t="s">
        <v>13</v>
      </c>
      <c r="B16" s="13">
        <v>3096.4</v>
      </c>
      <c r="C16" s="10">
        <f t="shared" si="0"/>
        <v>3096.4</v>
      </c>
      <c r="D16" s="13">
        <v>774.1</v>
      </c>
      <c r="E16" s="11">
        <f t="shared" si="1"/>
        <v>774.1</v>
      </c>
      <c r="F16" s="13">
        <v>745.7</v>
      </c>
      <c r="G16" s="12">
        <f t="shared" si="2"/>
        <v>24.082805839038883</v>
      </c>
      <c r="H16" s="12">
        <f t="shared" si="3"/>
        <v>96.331223356155533</v>
      </c>
    </row>
    <row r="17" spans="1:8" ht="17.25" customHeight="1">
      <c r="A17" s="19" t="s">
        <v>14</v>
      </c>
      <c r="B17" s="13">
        <v>3096.4</v>
      </c>
      <c r="C17" s="10">
        <f t="shared" si="0"/>
        <v>3096.4</v>
      </c>
      <c r="D17" s="13">
        <v>774.1</v>
      </c>
      <c r="E17" s="11">
        <f t="shared" si="1"/>
        <v>774.1</v>
      </c>
      <c r="F17" s="13">
        <v>667.1</v>
      </c>
      <c r="G17" s="12">
        <f t="shared" si="2"/>
        <v>21.54437411187185</v>
      </c>
      <c r="H17" s="12">
        <f t="shared" si="3"/>
        <v>86.1774964474874</v>
      </c>
    </row>
    <row r="18" spans="1:8" ht="17.25" customHeight="1">
      <c r="A18" s="19" t="s">
        <v>15</v>
      </c>
      <c r="B18" s="13">
        <v>3893.9</v>
      </c>
      <c r="C18" s="10">
        <f t="shared" si="0"/>
        <v>3893.9</v>
      </c>
      <c r="D18" s="13">
        <v>973.5</v>
      </c>
      <c r="E18" s="11">
        <f t="shared" si="1"/>
        <v>973.5</v>
      </c>
      <c r="F18" s="13">
        <v>849.5</v>
      </c>
      <c r="G18" s="12">
        <f t="shared" si="2"/>
        <v>21.816174015768254</v>
      </c>
      <c r="H18" s="12">
        <f t="shared" si="3"/>
        <v>87.262455059065218</v>
      </c>
    </row>
    <row r="19" spans="1:8" ht="17.25" customHeight="1">
      <c r="A19" s="19" t="s">
        <v>16</v>
      </c>
      <c r="B19" s="13">
        <v>3185.9</v>
      </c>
      <c r="C19" s="10">
        <f t="shared" si="0"/>
        <v>3185.9</v>
      </c>
      <c r="D19" s="13">
        <v>796.5</v>
      </c>
      <c r="E19" s="11">
        <f t="shared" si="1"/>
        <v>796.5</v>
      </c>
      <c r="F19" s="13">
        <v>632.5</v>
      </c>
      <c r="G19" s="12">
        <f t="shared" si="2"/>
        <v>19.85310273392134</v>
      </c>
      <c r="H19" s="12">
        <f t="shared" si="3"/>
        <v>79.409918392969232</v>
      </c>
    </row>
    <row r="20" spans="1:8" ht="17.25" customHeight="1">
      <c r="A20" s="19" t="s">
        <v>17</v>
      </c>
      <c r="B20" s="13">
        <v>4222.3</v>
      </c>
      <c r="C20" s="10">
        <f t="shared" si="0"/>
        <v>4222.3</v>
      </c>
      <c r="D20" s="13">
        <v>1055.5999999999999</v>
      </c>
      <c r="E20" s="11">
        <f t="shared" si="1"/>
        <v>1055.5999999999999</v>
      </c>
      <c r="F20" s="13">
        <v>684.7</v>
      </c>
      <c r="G20" s="12">
        <f t="shared" si="2"/>
        <v>16.216280226416881</v>
      </c>
      <c r="H20" s="12">
        <f t="shared" si="3"/>
        <v>64.8635846911709</v>
      </c>
    </row>
    <row r="21" spans="1:8" ht="17.25" customHeight="1">
      <c r="A21" s="19" t="s">
        <v>18</v>
      </c>
      <c r="B21" s="13">
        <v>6192.8</v>
      </c>
      <c r="C21" s="10">
        <f t="shared" si="0"/>
        <v>6192.8</v>
      </c>
      <c r="D21" s="13">
        <v>1548.2</v>
      </c>
      <c r="E21" s="11">
        <f t="shared" si="1"/>
        <v>1548.2</v>
      </c>
      <c r="F21" s="13">
        <v>1199.2</v>
      </c>
      <c r="G21" s="12">
        <f t="shared" si="2"/>
        <v>19.364423201136805</v>
      </c>
      <c r="H21" s="12">
        <f t="shared" si="3"/>
        <v>77.457692804547221</v>
      </c>
    </row>
    <row r="22" spans="1:8" ht="17.25" customHeight="1">
      <c r="A22" s="19" t="s">
        <v>19</v>
      </c>
      <c r="B22" s="13">
        <v>4955.8</v>
      </c>
      <c r="C22" s="10">
        <f t="shared" si="0"/>
        <v>4955.8</v>
      </c>
      <c r="D22" s="13">
        <v>1239</v>
      </c>
      <c r="E22" s="11">
        <f t="shared" si="1"/>
        <v>1239</v>
      </c>
      <c r="F22" s="13">
        <v>862</v>
      </c>
      <c r="G22" s="12">
        <f t="shared" si="2"/>
        <v>17.393760845877555</v>
      </c>
      <c r="H22" s="12">
        <f t="shared" si="3"/>
        <v>69.572235673930592</v>
      </c>
    </row>
    <row r="23" spans="1:8" ht="17.25" customHeight="1">
      <c r="A23" s="19" t="s">
        <v>20</v>
      </c>
      <c r="B23" s="13">
        <v>6192.8</v>
      </c>
      <c r="C23" s="10">
        <f t="shared" si="0"/>
        <v>6192.8</v>
      </c>
      <c r="D23" s="13">
        <v>1548.2</v>
      </c>
      <c r="E23" s="11">
        <f t="shared" si="1"/>
        <v>1548.2</v>
      </c>
      <c r="F23" s="13">
        <v>1189.9000000000001</v>
      </c>
      <c r="G23" s="12">
        <f t="shared" si="2"/>
        <v>19.214248805063946</v>
      </c>
      <c r="H23" s="12">
        <f t="shared" si="3"/>
        <v>76.856995220255783</v>
      </c>
    </row>
    <row r="24" spans="1:8" ht="17.25" customHeight="1">
      <c r="A24" s="19" t="s">
        <v>21</v>
      </c>
      <c r="B24" s="13">
        <v>6755.8</v>
      </c>
      <c r="C24" s="10">
        <f t="shared" si="0"/>
        <v>6755.8</v>
      </c>
      <c r="D24" s="13">
        <v>1689</v>
      </c>
      <c r="E24" s="11">
        <f t="shared" si="1"/>
        <v>1689</v>
      </c>
      <c r="F24" s="13">
        <v>1190.5999999999999</v>
      </c>
      <c r="G24" s="12">
        <f t="shared" si="2"/>
        <v>17.623375469966547</v>
      </c>
      <c r="H24" s="12">
        <f t="shared" si="3"/>
        <v>70.491415038484305</v>
      </c>
    </row>
    <row r="25" spans="1:8" ht="17.25" customHeight="1">
      <c r="A25" s="19" t="s">
        <v>22</v>
      </c>
      <c r="B25" s="13">
        <v>4785.3999999999996</v>
      </c>
      <c r="C25" s="10">
        <f t="shared" si="0"/>
        <v>4785.3999999999996</v>
      </c>
      <c r="D25" s="13">
        <v>1196.4000000000001</v>
      </c>
      <c r="E25" s="11">
        <f t="shared" si="1"/>
        <v>1196.4000000000001</v>
      </c>
      <c r="F25" s="13">
        <v>870.4</v>
      </c>
      <c r="G25" s="12">
        <f t="shared" si="2"/>
        <v>18.188657165545198</v>
      </c>
      <c r="H25" s="12">
        <f t="shared" si="3"/>
        <v>72.751588097626211</v>
      </c>
    </row>
    <row r="26" spans="1:8" ht="17.25" customHeight="1">
      <c r="A26" s="19" t="s">
        <v>23</v>
      </c>
      <c r="B26" s="13">
        <v>3659.3</v>
      </c>
      <c r="C26" s="10">
        <f t="shared" si="0"/>
        <v>3659.3</v>
      </c>
      <c r="D26" s="13">
        <v>914.8</v>
      </c>
      <c r="E26" s="11">
        <f t="shared" si="1"/>
        <v>914.8</v>
      </c>
      <c r="F26" s="13">
        <v>771.5</v>
      </c>
      <c r="G26" s="12">
        <f t="shared" si="2"/>
        <v>21.083267291558492</v>
      </c>
      <c r="H26" s="12">
        <f t="shared" si="3"/>
        <v>84.335373852208136</v>
      </c>
    </row>
    <row r="27" spans="1:8" ht="17.25" customHeight="1">
      <c r="A27" s="19" t="s">
        <v>24</v>
      </c>
      <c r="B27" s="13">
        <v>3096.4</v>
      </c>
      <c r="C27" s="10">
        <f t="shared" si="0"/>
        <v>3096.4</v>
      </c>
      <c r="D27" s="13">
        <v>774.1</v>
      </c>
      <c r="E27" s="11">
        <f t="shared" si="1"/>
        <v>774.1</v>
      </c>
      <c r="F27" s="13">
        <v>521.9</v>
      </c>
      <c r="G27" s="12">
        <f t="shared" si="2"/>
        <v>16.855057486112905</v>
      </c>
      <c r="H27" s="12">
        <f t="shared" si="3"/>
        <v>67.42022994445162</v>
      </c>
    </row>
    <row r="28" spans="1:8" ht="17.25" customHeight="1">
      <c r="A28" s="19" t="s">
        <v>25</v>
      </c>
      <c r="B28" s="13">
        <v>39127.800000000003</v>
      </c>
      <c r="C28" s="10">
        <f t="shared" si="0"/>
        <v>39127.800000000003</v>
      </c>
      <c r="D28" s="13">
        <v>9782</v>
      </c>
      <c r="E28" s="11">
        <f t="shared" si="1"/>
        <v>9782</v>
      </c>
      <c r="F28" s="13">
        <v>6145</v>
      </c>
      <c r="G28" s="12">
        <f t="shared" si="2"/>
        <v>15.70494635527681</v>
      </c>
      <c r="H28" s="12">
        <f t="shared" si="3"/>
        <v>62.819464322224491</v>
      </c>
    </row>
    <row r="29" spans="1:8" ht="17.25" customHeight="1">
      <c r="A29" s="19" t="s">
        <v>4</v>
      </c>
      <c r="B29" s="13">
        <v>24779.599999999999</v>
      </c>
      <c r="C29" s="10">
        <f t="shared" si="0"/>
        <v>24779.599999999999</v>
      </c>
      <c r="D29" s="13">
        <v>6194.9</v>
      </c>
      <c r="E29" s="11">
        <f t="shared" si="1"/>
        <v>6194.9</v>
      </c>
      <c r="F29" s="13">
        <v>4211.5</v>
      </c>
      <c r="G29" s="12">
        <f t="shared" si="2"/>
        <v>16.995835283862533</v>
      </c>
      <c r="H29" s="12">
        <f t="shared" si="3"/>
        <v>67.983341135450132</v>
      </c>
    </row>
    <row r="30" spans="1:8" ht="17.25" customHeight="1">
      <c r="A30" s="19" t="s">
        <v>26</v>
      </c>
      <c r="B30" s="13">
        <v>9289.5</v>
      </c>
      <c r="C30" s="10">
        <f t="shared" si="0"/>
        <v>9289.5</v>
      </c>
      <c r="D30" s="13">
        <v>2322.4</v>
      </c>
      <c r="E30" s="11">
        <f t="shared" si="1"/>
        <v>2322.4</v>
      </c>
      <c r="F30" s="13">
        <v>1820.8</v>
      </c>
      <c r="G30" s="12">
        <f t="shared" si="2"/>
        <v>19.600624360837504</v>
      </c>
      <c r="H30" s="12">
        <f t="shared" si="3"/>
        <v>78.401653461935922</v>
      </c>
    </row>
    <row r="31" spans="1:8" ht="17.25" customHeight="1">
      <c r="A31" s="19" t="s">
        <v>27</v>
      </c>
      <c r="B31" s="13">
        <v>4503.8999999999996</v>
      </c>
      <c r="C31" s="10">
        <f t="shared" si="0"/>
        <v>4503.8999999999996</v>
      </c>
      <c r="D31" s="13">
        <v>1126</v>
      </c>
      <c r="E31" s="11">
        <f t="shared" si="1"/>
        <v>1126</v>
      </c>
      <c r="F31" s="13">
        <v>839.1</v>
      </c>
      <c r="G31" s="12">
        <f t="shared" si="2"/>
        <v>18.630520215812965</v>
      </c>
      <c r="H31" s="12">
        <f t="shared" si="3"/>
        <v>74.520426287744229</v>
      </c>
    </row>
    <row r="32" spans="1:8" ht="17.25" customHeight="1">
      <c r="A32" s="19" t="s">
        <v>28</v>
      </c>
      <c r="B32" s="14">
        <v>4222.3</v>
      </c>
      <c r="C32" s="10">
        <f t="shared" si="0"/>
        <v>4222.3</v>
      </c>
      <c r="D32" s="14">
        <v>1055.5999999999999</v>
      </c>
      <c r="E32" s="11">
        <f t="shared" si="1"/>
        <v>1055.5999999999999</v>
      </c>
      <c r="F32" s="14">
        <v>540.6</v>
      </c>
      <c r="G32" s="15">
        <f t="shared" si="2"/>
        <v>12.803448357530256</v>
      </c>
      <c r="H32" s="15">
        <f t="shared" si="3"/>
        <v>51.212580522925357</v>
      </c>
    </row>
    <row r="33" spans="1:8" ht="17.25" customHeight="1">
      <c r="A33" s="19" t="s">
        <v>31</v>
      </c>
      <c r="B33" s="13">
        <v>3096.4</v>
      </c>
      <c r="C33" s="10">
        <f t="shared" si="0"/>
        <v>3096.4</v>
      </c>
      <c r="D33" s="13">
        <v>774.12</v>
      </c>
      <c r="E33" s="11">
        <f t="shared" si="1"/>
        <v>774.12</v>
      </c>
      <c r="F33" s="13">
        <v>605.79999999999995</v>
      </c>
      <c r="G33" s="12">
        <f t="shared" ref="G33" si="4">F33/C33*100</f>
        <v>19.564655729233944</v>
      </c>
      <c r="H33" s="12">
        <f t="shared" ref="H33" si="5">F33/D33*100</f>
        <v>78.256601043765812</v>
      </c>
    </row>
    <row r="34" spans="1:8" ht="17.25" customHeight="1">
      <c r="A34" s="20" t="s">
        <v>40</v>
      </c>
      <c r="B34" s="14">
        <v>940</v>
      </c>
      <c r="C34" s="10">
        <f t="shared" si="0"/>
        <v>940</v>
      </c>
      <c r="D34" s="14">
        <v>235</v>
      </c>
      <c r="E34" s="11">
        <f t="shared" si="1"/>
        <v>235</v>
      </c>
      <c r="F34" s="14">
        <v>168.1</v>
      </c>
      <c r="G34" s="22">
        <f t="shared" ref="G34" si="6">F34/C34*100</f>
        <v>17.882978723404257</v>
      </c>
      <c r="H34" s="22">
        <f t="shared" ref="H34" si="7">F34/D34*100</f>
        <v>71.531914893617028</v>
      </c>
    </row>
    <row r="35" spans="1:8" ht="15.75">
      <c r="A35" s="21" t="s">
        <v>3</v>
      </c>
      <c r="B35" s="16">
        <f>SUM(B9:B34)</f>
        <v>169775.09999999998</v>
      </c>
      <c r="C35" s="16">
        <f t="shared" ref="C35:E35" si="8">SUM(C9:C34)</f>
        <v>169775.09999999998</v>
      </c>
      <c r="D35" s="16">
        <f t="shared" si="8"/>
        <v>42444.12</v>
      </c>
      <c r="E35" s="16">
        <f t="shared" si="8"/>
        <v>42444.12</v>
      </c>
      <c r="F35" s="16">
        <f>SUM(F9:F34)</f>
        <v>29715.399999999994</v>
      </c>
      <c r="G35" s="16">
        <f t="shared" si="2"/>
        <v>17.502802236605955</v>
      </c>
      <c r="H35" s="16">
        <f t="shared" si="3"/>
        <v>70.010639871906861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6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2019-04-23T11:59:49Z</cp:lastPrinted>
  <dcterms:created xsi:type="dcterms:W3CDTF">2016-04-12T05:33:06Z</dcterms:created>
  <dcterms:modified xsi:type="dcterms:W3CDTF">2019-04-23T11:59:51Z</dcterms:modified>
</cp:coreProperties>
</file>