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20" windowWidth="11955" windowHeight="6840"/>
  </bookViews>
  <sheets>
    <sheet name="лист" sheetId="5" r:id="rId1"/>
  </sheets>
  <definedNames>
    <definedName name="_xlnm.Print_Area" localSheetId="0">лист!$B$1:$Q$16</definedName>
  </definedNames>
  <calcPr calcId="125725"/>
</workbook>
</file>

<file path=xl/calcChain.xml><?xml version="1.0" encoding="utf-8"?>
<calcChain xmlns="http://schemas.openxmlformats.org/spreadsheetml/2006/main">
  <c r="Q14" i="5"/>
  <c r="P14"/>
  <c r="N16"/>
  <c r="M16"/>
  <c r="L14"/>
  <c r="O14" l="1"/>
  <c r="Q12"/>
  <c r="P12"/>
  <c r="L12"/>
  <c r="I12"/>
  <c r="O12" l="1"/>
  <c r="Q15" l="1"/>
  <c r="P15"/>
  <c r="L15"/>
  <c r="I15"/>
  <c r="Q13"/>
  <c r="P13"/>
  <c r="O13" s="1"/>
  <c r="Q11"/>
  <c r="P11"/>
  <c r="Q10"/>
  <c r="P10"/>
  <c r="L13"/>
  <c r="L11"/>
  <c r="L10"/>
  <c r="L16" l="1"/>
  <c r="Q16"/>
  <c r="P16"/>
  <c r="O10"/>
  <c r="O11"/>
  <c r="O15"/>
  <c r="K16"/>
  <c r="J16"/>
  <c r="I13"/>
  <c r="O16" l="1"/>
  <c r="D16"/>
  <c r="E16"/>
  <c r="G16"/>
  <c r="H16"/>
  <c r="F11"/>
  <c r="F10"/>
  <c r="C11"/>
  <c r="C10"/>
  <c r="F16" l="1"/>
  <c r="I10"/>
  <c r="I11"/>
  <c r="C16"/>
  <c r="I16" l="1"/>
</calcChain>
</file>

<file path=xl/sharedStrings.xml><?xml version="1.0" encoding="utf-8"?>
<sst xmlns="http://schemas.openxmlformats.org/spreadsheetml/2006/main" count="36" uniqueCount="21">
  <si>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</si>
  <si>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</si>
  <si>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</si>
  <si>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</si>
  <si>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</si>
  <si>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</si>
  <si>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Предлагаемые изменения</t>
  </si>
  <si>
    <t>Утверждено</t>
  </si>
  <si>
    <t>Реконструкция аэропортового комплекса "Соловки", о. Соловецкий, Архангельская область</t>
  </si>
  <si>
    <t>всего</t>
  </si>
  <si>
    <t>Укрепление правого берега реки Северная Двина в Соломбальском территориальном округе                              г. Архангельска на участке от улицы Маяковского до улицы Кедрова (I этап, 1 подэтап)</t>
  </si>
  <si>
    <t xml:space="preserve">Реконструкция мостового перехода через реку Вага на участке км 2 + 067 автомобильной дороги Вельск – Шангалы                                                        </t>
  </si>
  <si>
    <r>
      <t>Предлагаемые изменения в распределение бюджетных ассигнований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</t>
    </r>
    <r>
      <rPr>
        <b/>
        <sz val="11"/>
        <rFont val="Arial Cyr"/>
        <charset val="204"/>
      </rPr>
      <t>ета, в 2019 году</t>
    </r>
  </si>
  <si>
    <t>Сумма с учетом изменений,  тыс. рублей</t>
  </si>
  <si>
    <t>Средняя общеобразовательная школа с эстетическим уклонам на 240 мест в пос. Ерцево Коношскогорайона</t>
  </si>
  <si>
    <t>Строительство здания участковой больницы на 40 посещений и стационаром на 10 коек в поселке Соловецкий, корректировка проектно-сметной документации, экспертиза проекта, проведение оценки воздействия на объект всемирного наследия ЮНЕСКО</t>
  </si>
  <si>
    <t>Фельдшерско-акушерский пункт в деревне Погост муниципального образования "Емецкое" Холмогорского района Архангельской области</t>
  </si>
  <si>
    <t xml:space="preserve">              к пояснительной записке</t>
  </si>
  <si>
    <t xml:space="preserve">              Приложение № 12</t>
  </si>
  <si>
    <t>Предлагаемые изменения, тыс. рублей</t>
  </si>
  <si>
    <t>Утверждено,  тыс. рублей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</si>
</sst>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_р_._-;\-* #,##0.0_р_._-;_-* &quot;-&quot;?_р_._-;_-@_-"/>
    <numFmt numFmtId="166" formatCode="_-* #,##0.0_р_._-;\-* #,##0.0_р_._-;_-* &quot;-&quot;??_р_._-;_-@_-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1" xfId="0" applyFont="1" applyFill="1" applyBorder="1" applyAlignment="1" applyProtection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9" fillId="0" borderId="1" xfId="1" applyNumberFormat="1" applyFont="1" applyBorder="1" applyAlignment="1">
      <alignment vertical="center" wrapText="1"/>
    </xf>
    <xf numFmtId="165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66" fontId="9" fillId="0" borderId="5" xfId="1" applyNumberFormat="1" applyFont="1" applyBorder="1" applyAlignment="1">
      <alignment vertical="center" wrapText="1"/>
    </xf>
    <xf numFmtId="166" fontId="9" fillId="0" borderId="6" xfId="1" applyNumberFormat="1" applyFont="1" applyBorder="1" applyAlignment="1">
      <alignment vertical="center" wrapText="1"/>
    </xf>
    <xf numFmtId="166" fontId="9" fillId="0" borderId="7" xfId="1" applyNumberFormat="1" applyFont="1" applyBorder="1" applyAlignment="1">
      <alignment vertical="center" wrapText="1"/>
    </xf>
    <xf numFmtId="165" fontId="8" fillId="0" borderId="5" xfId="0" applyNumberFormat="1" applyFont="1" applyFill="1" applyBorder="1" applyAlignment="1" applyProtection="1">
      <alignment vertical="center" wrapText="1"/>
      <protection locked="0"/>
    </xf>
    <xf numFmtId="165" fontId="8" fillId="0" borderId="6" xfId="0" applyNumberFormat="1" applyFont="1" applyFill="1" applyBorder="1" applyAlignment="1" applyProtection="1">
      <alignment vertical="center" wrapText="1"/>
      <protection locked="0"/>
    </xf>
    <xf numFmtId="165" fontId="8" fillId="0" borderId="7" xfId="0" applyNumberFormat="1" applyFont="1" applyFill="1" applyBorder="1" applyAlignment="1" applyProtection="1">
      <alignment vertical="center" wrapText="1"/>
      <protection locked="0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2"/>
  <sheetViews>
    <sheetView tabSelected="1" view="pageBreakPreview" topLeftCell="B1" zoomScaleSheetLayoutView="100" workbookViewId="0">
      <selection activeCell="I7" sqref="I7:I8"/>
    </sheetView>
  </sheetViews>
  <sheetFormatPr defaultRowHeight="12.75"/>
  <cols>
    <col min="1" max="1" width="2" hidden="1" customWidth="1"/>
    <col min="2" max="2" width="47.7109375" customWidth="1"/>
    <col min="3" max="8" width="14.7109375" hidden="1" customWidth="1"/>
    <col min="9" max="16" width="14.7109375" customWidth="1"/>
    <col min="17" max="17" width="15.85546875" customWidth="1"/>
    <col min="18" max="18" width="1.5703125" customWidth="1"/>
  </cols>
  <sheetData>
    <row r="1" spans="1:17">
      <c r="P1" s="18" t="s">
        <v>18</v>
      </c>
    </row>
    <row r="2" spans="1:17">
      <c r="P2" s="19" t="s">
        <v>17</v>
      </c>
    </row>
    <row r="3" spans="1:17" ht="24" customHeight="1"/>
    <row r="4" spans="1:17" ht="53.25" customHeight="1">
      <c r="B4" s="24" t="s">
        <v>12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ht="21.75" customHeight="1">
      <c r="A6" s="1"/>
      <c r="B6" s="20" t="s">
        <v>1</v>
      </c>
      <c r="C6" s="20" t="s">
        <v>7</v>
      </c>
      <c r="D6" s="23"/>
      <c r="E6" s="23"/>
      <c r="F6" s="20" t="s">
        <v>6</v>
      </c>
      <c r="G6" s="23"/>
      <c r="H6" s="23"/>
      <c r="I6" s="20" t="s">
        <v>20</v>
      </c>
      <c r="J6" s="23"/>
      <c r="K6" s="23"/>
      <c r="L6" s="25" t="s">
        <v>19</v>
      </c>
      <c r="M6" s="26"/>
      <c r="N6" s="27"/>
      <c r="O6" s="20" t="s">
        <v>13</v>
      </c>
      <c r="P6" s="23"/>
      <c r="Q6" s="23"/>
    </row>
    <row r="7" spans="1:17" ht="21.75" customHeight="1">
      <c r="A7" s="1"/>
      <c r="B7" s="20"/>
      <c r="C7" s="20" t="s">
        <v>2</v>
      </c>
      <c r="D7" s="22" t="s">
        <v>3</v>
      </c>
      <c r="E7" s="22"/>
      <c r="F7" s="20" t="s">
        <v>2</v>
      </c>
      <c r="G7" s="22" t="s">
        <v>3</v>
      </c>
      <c r="H7" s="22"/>
      <c r="I7" s="28" t="s">
        <v>9</v>
      </c>
      <c r="J7" s="29" t="s">
        <v>3</v>
      </c>
      <c r="K7" s="30"/>
      <c r="L7" s="28" t="s">
        <v>9</v>
      </c>
      <c r="M7" s="29" t="s">
        <v>3</v>
      </c>
      <c r="N7" s="30"/>
      <c r="O7" s="28" t="s">
        <v>9</v>
      </c>
      <c r="P7" s="29" t="s">
        <v>3</v>
      </c>
      <c r="Q7" s="30"/>
    </row>
    <row r="8" spans="1:17" ht="36.6" customHeight="1">
      <c r="A8" s="1"/>
      <c r="B8" s="20"/>
      <c r="C8" s="21"/>
      <c r="D8" s="13" t="s">
        <v>4</v>
      </c>
      <c r="E8" s="13" t="s">
        <v>5</v>
      </c>
      <c r="F8" s="21"/>
      <c r="G8" s="17" t="s">
        <v>4</v>
      </c>
      <c r="H8" s="17" t="s">
        <v>5</v>
      </c>
      <c r="I8" s="31"/>
      <c r="J8" s="32" t="s">
        <v>4</v>
      </c>
      <c r="K8" s="33" t="s">
        <v>5</v>
      </c>
      <c r="L8" s="31"/>
      <c r="M8" s="32" t="s">
        <v>4</v>
      </c>
      <c r="N8" s="33" t="s">
        <v>5</v>
      </c>
      <c r="O8" s="31"/>
      <c r="P8" s="32" t="s">
        <v>4</v>
      </c>
      <c r="Q8" s="33" t="s">
        <v>5</v>
      </c>
    </row>
    <row r="9" spans="1:17" s="5" customFormat="1" ht="12" customHeight="1">
      <c r="B9" s="12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34">
        <v>2</v>
      </c>
      <c r="J9" s="35">
        <v>3</v>
      </c>
      <c r="K9" s="36">
        <v>4</v>
      </c>
      <c r="L9" s="34">
        <v>5</v>
      </c>
      <c r="M9" s="35">
        <v>6</v>
      </c>
      <c r="N9" s="36">
        <v>7</v>
      </c>
      <c r="O9" s="34">
        <v>8</v>
      </c>
      <c r="P9" s="35">
        <v>9</v>
      </c>
      <c r="Q9" s="36">
        <v>10</v>
      </c>
    </row>
    <row r="10" spans="1:17" ht="66" customHeight="1">
      <c r="A10" s="3"/>
      <c r="B10" s="10" t="s">
        <v>10</v>
      </c>
      <c r="C10" s="15">
        <f>D10+E10</f>
        <v>112588</v>
      </c>
      <c r="D10" s="15">
        <v>100000</v>
      </c>
      <c r="E10" s="15">
        <v>12588</v>
      </c>
      <c r="F10" s="15">
        <f>G10+H10</f>
        <v>5586</v>
      </c>
      <c r="G10" s="15">
        <v>0</v>
      </c>
      <c r="H10" s="15">
        <v>5586</v>
      </c>
      <c r="I10" s="37">
        <f>J10+K10</f>
        <v>84945.3</v>
      </c>
      <c r="J10" s="38">
        <v>76450.8</v>
      </c>
      <c r="K10" s="39">
        <v>8494.5</v>
      </c>
      <c r="L10" s="37">
        <f t="shared" ref="L10:L15" si="0">M10+N10</f>
        <v>24647.9</v>
      </c>
      <c r="M10" s="38"/>
      <c r="N10" s="39">
        <v>24647.9</v>
      </c>
      <c r="O10" s="37">
        <f t="shared" ref="O10:O15" si="1">P10+Q10</f>
        <v>109593.20000000001</v>
      </c>
      <c r="P10" s="38">
        <f>M10+J10</f>
        <v>76450.8</v>
      </c>
      <c r="Q10" s="39">
        <f>N10+K10</f>
        <v>33142.400000000001</v>
      </c>
    </row>
    <row r="11" spans="1:17" ht="43.9" customHeight="1">
      <c r="A11" s="3"/>
      <c r="B11" s="10" t="s">
        <v>8</v>
      </c>
      <c r="C11" s="15">
        <f>D11+E11</f>
        <v>333333.3</v>
      </c>
      <c r="D11" s="15">
        <v>300000</v>
      </c>
      <c r="E11" s="15">
        <v>33333.300000000003</v>
      </c>
      <c r="F11" s="15">
        <f>G11+H11</f>
        <v>0</v>
      </c>
      <c r="G11" s="15">
        <v>0</v>
      </c>
      <c r="H11" s="15">
        <v>0</v>
      </c>
      <c r="I11" s="37">
        <f>J11+K11</f>
        <v>1222222.2</v>
      </c>
      <c r="J11" s="38">
        <v>1100000</v>
      </c>
      <c r="K11" s="39">
        <v>122222.2</v>
      </c>
      <c r="L11" s="37">
        <f t="shared" si="0"/>
        <v>3263.1</v>
      </c>
      <c r="M11" s="38"/>
      <c r="N11" s="39">
        <v>3263.1</v>
      </c>
      <c r="O11" s="37">
        <f t="shared" si="1"/>
        <v>1225485.3</v>
      </c>
      <c r="P11" s="38">
        <f t="shared" ref="P11:P13" si="2">M11+J11</f>
        <v>1100000</v>
      </c>
      <c r="Q11" s="39">
        <f t="shared" ref="Q11:Q13" si="3">N11+K11</f>
        <v>125485.3</v>
      </c>
    </row>
    <row r="12" spans="1:17" ht="96" customHeight="1">
      <c r="A12" s="3"/>
      <c r="B12" s="10" t="s">
        <v>15</v>
      </c>
      <c r="C12" s="15"/>
      <c r="D12" s="15"/>
      <c r="E12" s="15"/>
      <c r="F12" s="15"/>
      <c r="G12" s="15"/>
      <c r="H12" s="15"/>
      <c r="I12" s="37">
        <f>J12+K12</f>
        <v>0</v>
      </c>
      <c r="J12" s="38"/>
      <c r="K12" s="39"/>
      <c r="L12" s="37">
        <f t="shared" si="0"/>
        <v>204103.5</v>
      </c>
      <c r="M12" s="38">
        <v>173488</v>
      </c>
      <c r="N12" s="39">
        <v>30615.5</v>
      </c>
      <c r="O12" s="37">
        <f t="shared" si="1"/>
        <v>204103.5</v>
      </c>
      <c r="P12" s="38">
        <f t="shared" ref="P12" si="4">M12+J12</f>
        <v>173488</v>
      </c>
      <c r="Q12" s="39">
        <f t="shared" ref="Q12" si="5">N12+K12</f>
        <v>30615.5</v>
      </c>
    </row>
    <row r="13" spans="1:17" ht="54" customHeight="1">
      <c r="A13" s="3"/>
      <c r="B13" s="10" t="s">
        <v>11</v>
      </c>
      <c r="C13" s="15"/>
      <c r="D13" s="15"/>
      <c r="E13" s="15"/>
      <c r="F13" s="15"/>
      <c r="G13" s="15"/>
      <c r="H13" s="15"/>
      <c r="I13" s="37">
        <f>J13+K13</f>
        <v>325666.7</v>
      </c>
      <c r="J13" s="38">
        <v>293100</v>
      </c>
      <c r="K13" s="39">
        <v>32566.7</v>
      </c>
      <c r="L13" s="37">
        <f t="shared" si="0"/>
        <v>0</v>
      </c>
      <c r="M13" s="38"/>
      <c r="N13" s="39"/>
      <c r="O13" s="37">
        <f t="shared" si="1"/>
        <v>325666.7</v>
      </c>
      <c r="P13" s="38">
        <f t="shared" si="2"/>
        <v>293100</v>
      </c>
      <c r="Q13" s="39">
        <f t="shared" si="3"/>
        <v>32566.7</v>
      </c>
    </row>
    <row r="14" spans="1:17" ht="54" customHeight="1">
      <c r="A14" s="3"/>
      <c r="B14" s="10" t="s">
        <v>16</v>
      </c>
      <c r="C14" s="15"/>
      <c r="D14" s="15"/>
      <c r="E14" s="15"/>
      <c r="F14" s="15"/>
      <c r="G14" s="15"/>
      <c r="H14" s="15"/>
      <c r="I14" s="37"/>
      <c r="J14" s="38"/>
      <c r="K14" s="39"/>
      <c r="L14" s="37">
        <f t="shared" si="0"/>
        <v>7520</v>
      </c>
      <c r="M14" s="38">
        <v>1965</v>
      </c>
      <c r="N14" s="39">
        <v>5555</v>
      </c>
      <c r="O14" s="37">
        <f t="shared" si="1"/>
        <v>7520</v>
      </c>
      <c r="P14" s="38">
        <f t="shared" ref="P14" si="6">M14+J14</f>
        <v>1965</v>
      </c>
      <c r="Q14" s="39">
        <f t="shared" ref="Q14" si="7">N14+K14</f>
        <v>5555</v>
      </c>
    </row>
    <row r="15" spans="1:17" ht="54" customHeight="1">
      <c r="A15" s="3"/>
      <c r="B15" s="10" t="s">
        <v>14</v>
      </c>
      <c r="C15" s="15"/>
      <c r="D15" s="15"/>
      <c r="E15" s="15"/>
      <c r="F15" s="15"/>
      <c r="G15" s="15"/>
      <c r="H15" s="15"/>
      <c r="I15" s="37">
        <f>J15+K15</f>
        <v>0</v>
      </c>
      <c r="J15" s="38"/>
      <c r="K15" s="39"/>
      <c r="L15" s="37">
        <f t="shared" si="0"/>
        <v>82281.8</v>
      </c>
      <c r="M15" s="38">
        <v>71088</v>
      </c>
      <c r="N15" s="39">
        <v>11193.8</v>
      </c>
      <c r="O15" s="37">
        <f t="shared" si="1"/>
        <v>82281.8</v>
      </c>
      <c r="P15" s="38">
        <f t="shared" ref="P15" si="8">M15+J15</f>
        <v>71088</v>
      </c>
      <c r="Q15" s="39">
        <f t="shared" ref="Q15" si="9">N15+K15</f>
        <v>11193.8</v>
      </c>
    </row>
    <row r="16" spans="1:17" s="4" customFormat="1" ht="29.25" customHeight="1">
      <c r="A16" s="6"/>
      <c r="B16" s="11" t="s">
        <v>0</v>
      </c>
      <c r="C16" s="16">
        <f>SUM(C10:C11)</f>
        <v>445921.3</v>
      </c>
      <c r="D16" s="16">
        <f t="shared" ref="D16:H16" si="10">SUM(D10:D11)</f>
        <v>400000</v>
      </c>
      <c r="E16" s="16">
        <f t="shared" si="10"/>
        <v>45921.3</v>
      </c>
      <c r="F16" s="16">
        <f t="shared" si="10"/>
        <v>5586</v>
      </c>
      <c r="G16" s="16">
        <f t="shared" si="10"/>
        <v>0</v>
      </c>
      <c r="H16" s="16">
        <f t="shared" si="10"/>
        <v>5586</v>
      </c>
      <c r="I16" s="40">
        <f>SUM(I10:I13)</f>
        <v>1632834.2</v>
      </c>
      <c r="J16" s="41">
        <f>SUM(J10:J13)</f>
        <v>1469550.8</v>
      </c>
      <c r="K16" s="42">
        <f>SUM(K10:K13)</f>
        <v>163283.4</v>
      </c>
      <c r="L16" s="40">
        <f>SUM(L10:L15)</f>
        <v>321816.3</v>
      </c>
      <c r="M16" s="41">
        <f t="shared" ref="M16:Q16" si="11">SUM(M10:M15)</f>
        <v>246541</v>
      </c>
      <c r="N16" s="42">
        <f t="shared" si="11"/>
        <v>75275.3</v>
      </c>
      <c r="O16" s="40">
        <f t="shared" si="11"/>
        <v>1954650.5</v>
      </c>
      <c r="P16" s="41">
        <f t="shared" si="11"/>
        <v>1716091.8</v>
      </c>
      <c r="Q16" s="42">
        <f t="shared" si="11"/>
        <v>238558.7</v>
      </c>
    </row>
    <row r="17" spans="1:2" ht="11.25" customHeight="1">
      <c r="A17" s="2"/>
    </row>
    <row r="18" spans="1:2" ht="15">
      <c r="A18" s="2"/>
    </row>
    <row r="19" spans="1:2" ht="15">
      <c r="A19" s="2"/>
    </row>
    <row r="20" spans="1:2">
      <c r="B20" s="7"/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</sheetData>
  <mergeCells count="17">
    <mergeCell ref="B4:Q4"/>
    <mergeCell ref="B6:B8"/>
    <mergeCell ref="C6:E6"/>
    <mergeCell ref="C7:C8"/>
    <mergeCell ref="D7:E7"/>
    <mergeCell ref="F6:H6"/>
    <mergeCell ref="F7:F8"/>
    <mergeCell ref="G7:H7"/>
    <mergeCell ref="L6:N6"/>
    <mergeCell ref="O6:Q6"/>
    <mergeCell ref="L7:L8"/>
    <mergeCell ref="M7:N7"/>
    <mergeCell ref="O7:O8"/>
    <mergeCell ref="P7:Q7"/>
    <mergeCell ref="I6:K6"/>
    <mergeCell ref="I7:I8"/>
    <mergeCell ref="J7:K7"/>
  </mergeCells>
  <phoneticPr fontId="0" type="noConversion"/>
  <pageMargins left="0.78740157480314965" right="0.59055118110236227" top="0.78740157480314965" bottom="0.98425196850393704" header="0.51181102362204722" footer="0.51181102362204722"/>
  <pageSetup paperSize="9" scale="71" firstPageNumber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minfin user</cp:lastModifiedBy>
  <cp:lastPrinted>2019-02-19T12:20:50Z</cp:lastPrinted>
  <dcterms:created xsi:type="dcterms:W3CDTF">2000-09-19T07:45:36Z</dcterms:created>
  <dcterms:modified xsi:type="dcterms:W3CDTF">2019-02-19T12:20:51Z</dcterms:modified>
</cp:coreProperties>
</file>