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9195"/>
  </bookViews>
  <sheets>
    <sheet name="Показатели объема гос.услуг" sheetId="1" r:id="rId1"/>
    <sheet name="Объемы бюдж.ассигн.без имущ." sheetId="2" r:id="rId2"/>
    <sheet name="Объемы бюдж.ассигн.на содерж.им" sheetId="3" r:id="rId3"/>
    <sheet name="Объемы бюдж.ассигн." sheetId="4" r:id="rId4"/>
    <sheet name="Колич.гос. учрежд." sheetId="5" r:id="rId5"/>
  </sheets>
  <definedNames>
    <definedName name="_xlnm.Print_Titles" localSheetId="4">'Колич.гос. учрежд.'!$6:$9</definedName>
    <definedName name="_xlnm.Print_Titles" localSheetId="3">'Объемы бюдж.ассигн.'!$4:$6</definedName>
    <definedName name="_xlnm.Print_Titles" localSheetId="1">'Объемы бюдж.ассигн.без имущ.'!$4:$6</definedName>
    <definedName name="_xlnm.Print_Titles" localSheetId="2">'Объемы бюдж.ассигн.на содерж.им'!$4:$6</definedName>
    <definedName name="_xlnm.Print_Titles" localSheetId="0">'Показатели объема гос.услуг'!$5:$7</definedName>
    <definedName name="_xlnm.Print_Area" localSheetId="4">'Колич.гос. учрежд.'!$A$1:$N$30</definedName>
    <definedName name="_xlnm.Print_Area" localSheetId="3">'Объемы бюдж.ассигн.'!$A$1:$I$10</definedName>
    <definedName name="_xlnm.Print_Area" localSheetId="1">'Объемы бюдж.ассигн.без имущ.'!$A$1:$L$30</definedName>
    <definedName name="_xlnm.Print_Area" localSheetId="2">'Объемы бюдж.ассигн.на содерж.им'!$A$1:$I$13</definedName>
    <definedName name="_xlnm.Print_Area" localSheetId="0">'Показатели объема гос.услуг'!$A$1:$I$22</definedName>
  </definedNames>
  <calcPr calcId="125725"/>
</workbook>
</file>

<file path=xl/calcChain.xml><?xml version="1.0" encoding="utf-8"?>
<calcChain xmlns="http://schemas.openxmlformats.org/spreadsheetml/2006/main">
  <c r="D6" i="2"/>
  <c r="J24"/>
  <c r="K24"/>
  <c r="L24"/>
  <c r="I24"/>
  <c r="J22"/>
  <c r="K22"/>
  <c r="L22"/>
  <c r="I22"/>
  <c r="J20"/>
  <c r="K20"/>
  <c r="L20"/>
  <c r="I20"/>
  <c r="J18"/>
  <c r="K18"/>
  <c r="L18"/>
  <c r="I18"/>
  <c r="J13"/>
  <c r="K13"/>
  <c r="L13"/>
  <c r="I13"/>
  <c r="J11"/>
  <c r="K11"/>
  <c r="L11"/>
  <c r="I11"/>
  <c r="J9"/>
  <c r="K9"/>
  <c r="L9"/>
  <c r="I9"/>
  <c r="B16" i="5" l="1"/>
  <c r="B17"/>
  <c r="B18"/>
  <c r="A16"/>
  <c r="A17"/>
  <c r="A18"/>
  <c r="B15"/>
  <c r="A15"/>
  <c r="B13"/>
  <c r="B12"/>
  <c r="A12"/>
  <c r="A13"/>
  <c r="B11"/>
  <c r="A11"/>
  <c r="B23" i="2"/>
  <c r="A23"/>
  <c r="B21"/>
  <c r="A21"/>
  <c r="B19" l="1"/>
  <c r="A19"/>
  <c r="B17"/>
  <c r="A17"/>
  <c r="B12"/>
  <c r="A12"/>
  <c r="B10"/>
  <c r="A10"/>
  <c r="B8"/>
  <c r="A8"/>
  <c r="G10" i="4" l="1"/>
  <c r="H10"/>
  <c r="I10"/>
  <c r="F10"/>
  <c r="L25" i="2" l="1"/>
  <c r="I25"/>
  <c r="K25"/>
  <c r="J25"/>
  <c r="I14"/>
  <c r="K14"/>
  <c r="J14"/>
  <c r="L14"/>
  <c r="I26" l="1"/>
  <c r="K26"/>
  <c r="L26"/>
  <c r="J26"/>
</calcChain>
</file>

<file path=xl/sharedStrings.xml><?xml version="1.0" encoding="utf-8"?>
<sst xmlns="http://schemas.openxmlformats.org/spreadsheetml/2006/main" count="187" uniqueCount="90">
  <si>
    <t>Таблица № 1</t>
  </si>
  <si>
    <t xml:space="preserve"> Показатели объема государственных услуг (работ)</t>
  </si>
  <si>
    <t>Код государственной услуги (работы) *</t>
  </si>
  <si>
    <t>Наименование государственной услуги (работы)</t>
  </si>
  <si>
    <t>Наименования учреждений (групп учреждений)**, оказывающих государственную услугу (выполняющих работу)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</si>
  <si>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</si>
  <si>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</si>
  <si>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</si>
  <si>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</si>
  <si>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2018 год</t>
  </si>
  <si>
    <t>2019 год</t>
  </si>
  <si>
    <t>I. Государственные услуги</t>
  </si>
  <si>
    <t>* - код государственной услуги (работы) должен соответствовать коду услуги (работы) в справочнике "Перечень услуг (работ)" в программном комплексе "Хранилище-КС"</t>
  </si>
  <si>
    <t>** - группы учреждений должны соответствовать группам учреждений в ведомственном перечне государственных услуг (работ), утвержденным соответствующим органом государственной власти Архангельской области</t>
  </si>
  <si>
    <t>***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</si>
  <si>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Таблица № 2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</si>
  <si>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работ), за исключением затрат на содержание имущества учреждений</t>
  </si>
  <si>
    <t>Наименования учреждений (групп учреждений) **, оказывающих государственную услугу (выполняющих работу)</t>
  </si>
  <si>
    <t>Код расходов по БК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</si>
  <si>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за исключением затрат на содержание имущества,   тыс.рублей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</si>
  <si>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</si>
  <si>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</si>
  <si>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</si>
  <si>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</si>
  <si>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</si>
  <si>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Итого по государственной услуге</t>
  </si>
  <si>
    <t>II. Работы</t>
  </si>
  <si>
    <t>Итого по работе</t>
  </si>
  <si>
    <t>Всего</t>
  </si>
  <si>
    <t>Таблица № 3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</si>
  <si>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 в части затрат на содержание имущества</t>
  </si>
  <si>
    <t>Таблица № 4</t>
  </si>
  <si>
    <t>Таблица № 5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</si>
  <si>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</si>
  <si>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</si>
  <si>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</si>
  <si>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</si>
  <si>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>СПРАВОЧНО:                                                               Общее количество подведомственных государственных учреждений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</si>
  <si>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</si>
  <si>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</si>
  <si>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(подпись)</t>
  </si>
  <si>
    <t>(расшифровка подписи)</t>
  </si>
  <si>
    <t>Исполнитель</t>
  </si>
  <si>
    <t>Главный распорядитель средств областного бюджета</t>
  </si>
  <si>
    <t>2020 год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</si>
  <si>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</si>
  <si>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 в части затрат на содержание имущества, тыс. рублей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</si>
  <si>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</t>
  </si>
  <si>
    <t>(наименование органа исполнительной власти Архангельской области)</t>
  </si>
  <si>
    <t>(должность)</t>
  </si>
  <si>
    <t>телефон</t>
  </si>
  <si>
    <t>дата</t>
  </si>
  <si>
    <t>Сведения о количестве подведомственных государственных учреждений Архангельской области, оказывающих государственные услуги (выполняющих работы)</t>
  </si>
  <si>
    <t>I. Государственные услуги в т.ч.</t>
  </si>
  <si>
    <t>сбор, обработка, систематизация и накопление информации при определении кадастровой стоимости (в бумажном и электронном виде)</t>
  </si>
  <si>
    <t xml:space="preserve">министерство имущественных отношений Архангельской области </t>
  </si>
  <si>
    <t>ГБУ АО "БТИ"</t>
  </si>
  <si>
    <r>
      <t xml:space="preserve">министерство имущественных отношений Архангельской области </t>
    </r>
    <r>
      <rPr>
        <b/>
        <sz val="12"/>
        <rFont val="Times New Roman"/>
        <family val="1"/>
        <charset val="204"/>
      </rPr>
      <t>(ГБУ АО "БТИ")</t>
    </r>
  </si>
  <si>
    <t>единица</t>
  </si>
  <si>
    <t>штука</t>
  </si>
  <si>
    <t>объем хранящейся информации</t>
  </si>
  <si>
    <t>объем представленной информации</t>
  </si>
  <si>
    <t>количество объектов недвижимости, для которых определена кадастровая стоимость</t>
  </si>
  <si>
    <t>объем собранной информации</t>
  </si>
  <si>
    <t>163</t>
  </si>
  <si>
    <t>01</t>
  </si>
  <si>
    <t>0113</t>
  </si>
  <si>
    <t>611</t>
  </si>
  <si>
    <t>ВСЕГО по государственной услуге</t>
  </si>
  <si>
    <t>ВСЕГО по работе</t>
  </si>
  <si>
    <t>ВСЕГО ПО РАБОТАМ И УСЛУГАМ:</t>
  </si>
  <si>
    <t>оказание информационных услуг на основе архивных документов по тематическим запросам органов государственной власти, органов местного самоуправления</t>
  </si>
  <si>
    <t>количество ответов на запросы</t>
  </si>
  <si>
    <t>хранение копий документов и материалов, использованных при определении кадастровой стоимости (в бумажном и электронном виде)</t>
  </si>
  <si>
    <t>комплектование архива государственного технического учета и технической документации</t>
  </si>
  <si>
    <t>количество хранящихся архивных докментов (дел)</t>
  </si>
  <si>
    <t>определение кадастровой стоимости объектов недвижимости в соответствии со статьей 14 ФЗ от 03.07.2016 № 237-ФЗ "О государственной кадастровой оценке" (в бумажном и электронном виде)</t>
  </si>
  <si>
    <t>проведение обследования объектов недвижимости организаций для включения (исключения) в перечень недвижимого имущества</t>
  </si>
  <si>
    <t>количество объектов недвижимости, в отношении которых проведено обследование</t>
  </si>
  <si>
    <t>2100970100</t>
  </si>
  <si>
    <t>предоставление документов, отчетов и информации государственным органам по вопросам определения кадастровой стоимости</t>
  </si>
  <si>
    <t>2021 год</t>
  </si>
  <si>
    <t>2017 год</t>
  </si>
  <si>
    <t>министр</t>
  </si>
  <si>
    <t>И.Н. Ковалева</t>
  </si>
  <si>
    <t>215-271</t>
  </si>
  <si>
    <t>экономист</t>
  </si>
  <si>
    <t>Я.С. Степанова</t>
  </si>
  <si>
    <t>2100070100</t>
  </si>
  <si>
    <t xml:space="preserve">II. Работы </t>
  </si>
</sst>
</file>

<file path=xl/styles.xml><?xml version="1.0" encoding="utf-8"?>
<styleSheet xmlns="http://schemas.openxmlformats.org/spreadsheetml/2006/main">
  <numFmts count="4">
    <numFmt numFmtId="164" formatCode="_-* #,##0.0_р_._-;\-* #,##0.0_р_._-;_-* &quot;-&quot;?_р_._-;_-@_-"/>
    <numFmt numFmtId="165" formatCode="#,##0.0"/>
    <numFmt numFmtId="166" formatCode="#,##0_ ;\-#,##0\ "/>
    <numFmt numFmtId="167" formatCode="_-* #,##0.0\ _₽_-;\-* #,##0.0\ _₽_-;_-* &quot;-&quot;?\ _₽_-;_-@_-"/>
  </numFmts>
  <fonts count="10"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8">
    <xf numFmtId="0" fontId="0" fillId="0" borderId="0" xfId="0"/>
    <xf numFmtId="0" fontId="3" fillId="0" borderId="0" xfId="1" applyFont="1" applyFill="1" applyProtection="1">
      <protection locked="0"/>
    </xf>
    <xf numFmtId="0" fontId="3" fillId="0" borderId="0" xfId="0" applyFont="1" applyAlignment="1"/>
    <xf numFmtId="0" fontId="3" fillId="0" borderId="0" xfId="0" applyFont="1" applyBorder="1" applyAlignment="1"/>
    <xf numFmtId="0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NumberFormat="1" applyFont="1" applyFill="1" applyBorder="1" applyAlignment="1" applyProtection="1">
      <alignment vertical="top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5" xfId="1" applyNumberFormat="1" applyFont="1" applyFill="1" applyBorder="1" applyAlignment="1" applyProtection="1">
      <alignment horizontal="center" vertical="center"/>
      <protection locked="0"/>
    </xf>
    <xf numFmtId="10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6" fillId="0" borderId="0" xfId="1" applyNumberFormat="1" applyFont="1" applyFill="1" applyBorder="1" applyAlignment="1" applyProtection="1">
      <alignment vertical="top"/>
      <protection locked="0"/>
    </xf>
    <xf numFmtId="0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>
      <alignment horizontal="left" vertical="center"/>
    </xf>
    <xf numFmtId="0" fontId="2" fillId="0" borderId="0" xfId="0" applyFont="1" applyBorder="1" applyAlignment="1"/>
    <xf numFmtId="49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vertical="top"/>
      <protection locked="0"/>
    </xf>
    <xf numFmtId="0" fontId="3" fillId="0" borderId="0" xfId="0" applyFont="1" applyAlignment="1">
      <alignment vertical="top" wrapText="1"/>
    </xf>
    <xf numFmtId="0" fontId="3" fillId="0" borderId="0" xfId="1" applyFont="1" applyAlignment="1">
      <alignment horizontal="left" wrapText="1"/>
    </xf>
    <xf numFmtId="0" fontId="3" fillId="0" borderId="0" xfId="0" applyFont="1"/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top"/>
    </xf>
    <xf numFmtId="1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wrapText="1"/>
    </xf>
    <xf numFmtId="0" fontId="3" fillId="0" borderId="0" xfId="0" applyFont="1" applyBorder="1" applyAlignment="1">
      <alignment horizontal="center" vertical="top" wrapText="1"/>
    </xf>
    <xf numFmtId="1" fontId="7" fillId="0" borderId="19" xfId="1" applyNumberFormat="1" applyFont="1" applyFill="1" applyBorder="1" applyAlignment="1" applyProtection="1">
      <alignment horizontal="center" vertical="center"/>
      <protection locked="0"/>
    </xf>
    <xf numFmtId="1" fontId="7" fillId="0" borderId="20" xfId="1" applyNumberFormat="1" applyFont="1" applyFill="1" applyBorder="1" applyAlignment="1" applyProtection="1">
      <alignment horizontal="center" vertical="center"/>
      <protection locked="0"/>
    </xf>
    <xf numFmtId="1" fontId="3" fillId="0" borderId="5" xfId="1" applyNumberFormat="1" applyFont="1" applyFill="1" applyBorder="1" applyAlignment="1" applyProtection="1">
      <alignment horizontal="center" vertical="center"/>
      <protection locked="0"/>
    </xf>
    <xf numFmtId="2" fontId="7" fillId="0" borderId="17" xfId="0" applyNumberFormat="1" applyFont="1" applyFill="1" applyBorder="1" applyAlignment="1">
      <alignment horizontal="center" vertical="center" wrapText="1"/>
    </xf>
    <xf numFmtId="49" fontId="7" fillId="0" borderId="18" xfId="1" applyNumberFormat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Alignment="1" applyProtection="1">
      <alignment horizontal="left"/>
      <protection locked="0"/>
    </xf>
    <xf numFmtId="49" fontId="3" fillId="0" borderId="6" xfId="1" applyNumberFormat="1" applyFont="1" applyFill="1" applyBorder="1" applyAlignment="1" applyProtection="1">
      <alignment horizontal="left" vertical="center"/>
      <protection locked="0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Protection="1">
      <protection locked="0"/>
    </xf>
    <xf numFmtId="0" fontId="3" fillId="0" borderId="3" xfId="1" applyFont="1" applyFill="1" applyBorder="1" applyProtection="1">
      <protection locked="0"/>
    </xf>
    <xf numFmtId="167" fontId="3" fillId="0" borderId="0" xfId="1" applyNumberFormat="1" applyFont="1" applyFill="1" applyProtection="1"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 applyProtection="1">
      <alignment vertical="center" wrapText="1"/>
      <protection locked="0"/>
    </xf>
    <xf numFmtId="49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5" xfId="1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1" applyNumberFormat="1" applyFont="1" applyFill="1" applyBorder="1" applyAlignment="1" applyProtection="1">
      <alignment horizontal="center" vertical="center"/>
      <protection locked="0"/>
    </xf>
    <xf numFmtId="2" fontId="7" fillId="0" borderId="25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left" vertical="center" wrapText="1"/>
    </xf>
    <xf numFmtId="1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vertical="center"/>
      <protection locked="0"/>
    </xf>
    <xf numFmtId="164" fontId="3" fillId="0" borderId="19" xfId="1" applyNumberFormat="1" applyFont="1" applyFill="1" applyBorder="1" applyAlignment="1" applyProtection="1">
      <alignment vertical="center"/>
      <protection locked="0"/>
    </xf>
    <xf numFmtId="164" fontId="3" fillId="0" borderId="20" xfId="1" applyNumberFormat="1" applyFont="1" applyFill="1" applyBorder="1" applyAlignment="1" applyProtection="1">
      <alignment vertical="center"/>
      <protection locked="0"/>
    </xf>
    <xf numFmtId="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Alignment="1">
      <alignment vertical="top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24" xfId="1" applyNumberFormat="1" applyFont="1" applyFill="1" applyBorder="1" applyAlignment="1" applyProtection="1">
      <alignment vertical="center"/>
      <protection locked="0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Protection="1">
      <protection locked="0"/>
    </xf>
    <xf numFmtId="49" fontId="7" fillId="0" borderId="6" xfId="1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49" fontId="7" fillId="0" borderId="6" xfId="1" applyNumberFormat="1" applyFont="1" applyFill="1" applyBorder="1" applyAlignment="1" applyProtection="1">
      <alignment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Fill="1" applyBorder="1" applyAlignment="1">
      <alignment vertical="center" wrapText="1"/>
    </xf>
    <xf numFmtId="165" fontId="7" fillId="0" borderId="6" xfId="1" applyNumberFormat="1" applyFont="1" applyFill="1" applyBorder="1" applyAlignment="1" applyProtection="1">
      <alignment vertical="center"/>
      <protection locked="0"/>
    </xf>
    <xf numFmtId="164" fontId="7" fillId="0" borderId="6" xfId="1" applyNumberFormat="1" applyFont="1" applyFill="1" applyBorder="1" applyAlignment="1" applyProtection="1">
      <alignment vertical="center"/>
      <protection locked="0"/>
    </xf>
    <xf numFmtId="0" fontId="7" fillId="0" borderId="16" xfId="0" applyFont="1" applyBorder="1" applyAlignment="1"/>
    <xf numFmtId="49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16" xfId="1" applyNumberFormat="1" applyFont="1" applyFill="1" applyBorder="1" applyAlignment="1" applyProtection="1">
      <alignment horizontal="center" vertical="center"/>
      <protection locked="0"/>
    </xf>
    <xf numFmtId="164" fontId="3" fillId="0" borderId="16" xfId="1" applyNumberFormat="1" applyFont="1" applyFill="1" applyBorder="1" applyAlignment="1" applyProtection="1">
      <alignment horizontal="center"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Fill="1" applyBorder="1" applyAlignment="1" applyProtection="1">
      <alignment horizontal="center" vertical="center"/>
      <protection locked="0"/>
    </xf>
    <xf numFmtId="166" fontId="3" fillId="0" borderId="0" xfId="1" applyNumberFormat="1" applyFont="1" applyFill="1" applyBorder="1" applyAlignment="1" applyProtection="1">
      <alignment horizontal="center" vertical="center"/>
      <protection locked="0"/>
    </xf>
    <xf numFmtId="166" fontId="3" fillId="0" borderId="12" xfId="1" applyNumberFormat="1" applyFont="1" applyFill="1" applyBorder="1" applyAlignment="1" applyProtection="1">
      <alignment horizontal="center" vertical="center"/>
      <protection locked="0"/>
    </xf>
    <xf numFmtId="166" fontId="3" fillId="0" borderId="16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Protection="1">
      <protection locked="0"/>
    </xf>
    <xf numFmtId="0" fontId="3" fillId="0" borderId="0" xfId="1" applyFont="1" applyAlignment="1">
      <alignment horizontal="left" wrapText="1"/>
    </xf>
    <xf numFmtId="1" fontId="3" fillId="0" borderId="25" xfId="0" applyNumberFormat="1" applyFont="1" applyFill="1" applyBorder="1" applyAlignment="1">
      <alignment vertical="center" wrapText="1"/>
    </xf>
    <xf numFmtId="1" fontId="3" fillId="0" borderId="26" xfId="0" applyNumberFormat="1" applyFont="1" applyFill="1" applyBorder="1" applyAlignment="1">
      <alignment vertical="center" wrapText="1"/>
    </xf>
    <xf numFmtId="1" fontId="3" fillId="0" borderId="27" xfId="0" applyNumberFormat="1" applyFont="1" applyFill="1" applyBorder="1" applyAlignment="1">
      <alignment vertical="center" wrapText="1"/>
    </xf>
    <xf numFmtId="49" fontId="7" fillId="0" borderId="6" xfId="1" applyNumberFormat="1" applyFont="1" applyFill="1" applyBorder="1" applyAlignment="1" applyProtection="1">
      <alignment horizontal="left" vertical="center"/>
      <protection locked="0"/>
    </xf>
    <xf numFmtId="1" fontId="3" fillId="0" borderId="25" xfId="0" applyNumberFormat="1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center" vertical="center" wrapText="1"/>
    </xf>
    <xf numFmtId="1" fontId="3" fillId="0" borderId="27" xfId="0" applyNumberFormat="1" applyFont="1" applyFill="1" applyBorder="1" applyAlignment="1">
      <alignment horizontal="center" vertical="center" wrapText="1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1" applyFont="1" applyFill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49" fontId="7" fillId="0" borderId="28" xfId="1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 wrapText="1"/>
    </xf>
    <xf numFmtId="0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165" fontId="3" fillId="0" borderId="21" xfId="1" applyNumberFormat="1" applyFont="1" applyFill="1" applyBorder="1" applyAlignment="1" applyProtection="1">
      <alignment horizontal="center" vertical="center"/>
      <protection locked="0"/>
    </xf>
    <xf numFmtId="165" fontId="3" fillId="0" borderId="22" xfId="1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3" fillId="0" borderId="0" xfId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6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7" fillId="0" borderId="17" xfId="1" applyFont="1" applyFill="1" applyBorder="1" applyAlignment="1" applyProtection="1">
      <alignment wrapText="1"/>
      <protection locked="0"/>
    </xf>
    <xf numFmtId="0" fontId="7" fillId="0" borderId="18" xfId="0" applyFont="1" applyBorder="1" applyAlignment="1">
      <alignment wrapText="1"/>
    </xf>
    <xf numFmtId="0" fontId="3" fillId="0" borderId="0" xfId="1" applyFont="1" applyFill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3" fillId="0" borderId="12" xfId="0" applyFont="1" applyBorder="1" applyAlignment="1">
      <alignment horizontal="center" vertical="top" wrapText="1"/>
    </xf>
  </cellXfs>
  <cellStyles count="9">
    <cellStyle name="Обычный" xfId="0" builtinId="0"/>
    <cellStyle name="Обычный 2" xfId="2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  <cellStyle name="Финансовый [0]_Копия CAU83J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showGridLines="0" tabSelected="1" view="pageBreakPreview" topLeftCell="B1" zoomScaleNormal="100" zoomScaleSheetLayoutView="100" workbookViewId="0">
      <selection activeCell="B12" sqref="B12"/>
    </sheetView>
  </sheetViews>
  <sheetFormatPr defaultColWidth="9.140625" defaultRowHeight="12.75"/>
  <cols>
    <col min="1" max="1" width="16.42578125" style="1" hidden="1" customWidth="1"/>
    <col min="2" max="2" width="35.7109375" style="1" customWidth="1"/>
    <col min="3" max="3" width="0.42578125" style="1" hidden="1" customWidth="1"/>
    <col min="4" max="4" width="19.5703125" style="1" customWidth="1"/>
    <col min="5" max="9" width="12.5703125" style="1" customWidth="1"/>
    <col min="10" max="16384" width="9.140625" style="1"/>
  </cols>
  <sheetData>
    <row r="1" spans="1:13">
      <c r="B1" s="2"/>
      <c r="C1" s="2"/>
      <c r="D1" s="2"/>
      <c r="E1" s="2"/>
      <c r="F1" s="2"/>
      <c r="G1" s="2"/>
      <c r="H1" s="2"/>
      <c r="I1" s="19" t="s">
        <v>0</v>
      </c>
      <c r="J1" s="2"/>
      <c r="K1" s="2"/>
      <c r="L1" s="2"/>
      <c r="M1" s="3"/>
    </row>
    <row r="2" spans="1:13" ht="15.75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2"/>
      <c r="K2" s="2"/>
      <c r="L2" s="2"/>
      <c r="M2" s="3"/>
    </row>
    <row r="3" spans="1:13" ht="15">
      <c r="B3" s="16" t="s">
        <v>43</v>
      </c>
      <c r="D3" s="94" t="s">
        <v>55</v>
      </c>
      <c r="E3" s="94"/>
      <c r="F3" s="94"/>
      <c r="H3" s="2"/>
      <c r="I3" s="4"/>
      <c r="J3" s="2"/>
      <c r="K3" s="2"/>
      <c r="L3" s="2"/>
      <c r="M3" s="3"/>
    </row>
    <row r="4" spans="1:13">
      <c r="A4" s="12"/>
      <c r="B4" s="12"/>
      <c r="C4" s="12"/>
      <c r="D4" s="12"/>
      <c r="E4" s="5"/>
      <c r="F4" s="5"/>
      <c r="G4" s="5"/>
      <c r="H4" s="5"/>
      <c r="I4" s="5"/>
    </row>
    <row r="5" spans="1:13" ht="31.5" customHeight="1">
      <c r="A5" s="120" t="s">
        <v>2</v>
      </c>
      <c r="B5" s="120" t="s">
        <v>3</v>
      </c>
      <c r="C5" s="120" t="s">
        <v>4</v>
      </c>
      <c r="D5" s="120" t="s">
        <v>5</v>
      </c>
      <c r="E5" s="120"/>
      <c r="F5" s="120" t="s">
        <v>6</v>
      </c>
      <c r="G5" s="120"/>
      <c r="H5" s="120"/>
      <c r="I5" s="121"/>
    </row>
    <row r="6" spans="1:13" ht="38.25">
      <c r="A6" s="121"/>
      <c r="B6" s="121"/>
      <c r="C6" s="121"/>
      <c r="D6" s="6" t="s">
        <v>7</v>
      </c>
      <c r="E6" s="6" t="s">
        <v>8</v>
      </c>
      <c r="F6" s="6" t="s">
        <v>82</v>
      </c>
      <c r="G6" s="6" t="s">
        <v>9</v>
      </c>
      <c r="H6" s="6" t="s">
        <v>10</v>
      </c>
      <c r="I6" s="6" t="s">
        <v>44</v>
      </c>
    </row>
    <row r="7" spans="1:13" ht="13.5" thickBot="1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</row>
    <row r="8" spans="1:13" ht="7.9" customHeight="1">
      <c r="A8" s="106"/>
      <c r="B8" s="109" t="s">
        <v>11</v>
      </c>
      <c r="C8" s="117" t="s">
        <v>56</v>
      </c>
      <c r="D8" s="99"/>
      <c r="E8" s="99"/>
      <c r="F8" s="100"/>
      <c r="G8" s="100"/>
      <c r="H8" s="100"/>
      <c r="I8" s="100"/>
    </row>
    <row r="9" spans="1:13" ht="7.9" customHeight="1">
      <c r="A9" s="107"/>
      <c r="B9" s="109"/>
      <c r="C9" s="118"/>
      <c r="D9" s="95"/>
      <c r="E9" s="95"/>
      <c r="F9" s="96"/>
      <c r="G9" s="96"/>
      <c r="H9" s="96"/>
      <c r="I9" s="96"/>
    </row>
    <row r="10" spans="1:13" ht="7.9" customHeight="1">
      <c r="A10" s="107"/>
      <c r="B10" s="109"/>
      <c r="C10" s="118"/>
      <c r="D10" s="95"/>
      <c r="E10" s="95"/>
      <c r="F10" s="96"/>
      <c r="G10" s="96"/>
      <c r="H10" s="96"/>
      <c r="I10" s="96"/>
    </row>
    <row r="11" spans="1:13" ht="7.9" customHeight="1" thickBot="1">
      <c r="A11" s="108"/>
      <c r="B11" s="109"/>
      <c r="C11" s="119"/>
      <c r="D11" s="97"/>
      <c r="E11" s="97"/>
      <c r="F11" s="98"/>
      <c r="G11" s="98"/>
      <c r="H11" s="98"/>
      <c r="I11" s="98"/>
    </row>
    <row r="12" spans="1:13" ht="63.75">
      <c r="A12" s="56">
        <v>220050</v>
      </c>
      <c r="B12" s="57" t="s">
        <v>71</v>
      </c>
      <c r="C12" s="8"/>
      <c r="D12" s="58" t="s">
        <v>72</v>
      </c>
      <c r="E12" s="8" t="s">
        <v>59</v>
      </c>
      <c r="F12" s="59">
        <v>15000</v>
      </c>
      <c r="G12" s="59">
        <v>15000</v>
      </c>
      <c r="H12" s="59">
        <v>15000</v>
      </c>
      <c r="I12" s="59">
        <v>15000</v>
      </c>
    </row>
    <row r="13" spans="1:13" ht="51">
      <c r="A13" s="54">
        <v>200100</v>
      </c>
      <c r="B13" s="57" t="s">
        <v>73</v>
      </c>
      <c r="C13" s="17"/>
      <c r="D13" s="48" t="s">
        <v>60</v>
      </c>
      <c r="E13" s="17" t="s">
        <v>58</v>
      </c>
      <c r="F13" s="49"/>
      <c r="G13" s="49">
        <v>1119508</v>
      </c>
      <c r="H13" s="49">
        <v>1127880</v>
      </c>
      <c r="I13" s="49">
        <v>1135376</v>
      </c>
    </row>
    <row r="14" spans="1:13" ht="51.75" thickBot="1">
      <c r="A14" s="55">
        <v>200060</v>
      </c>
      <c r="B14" s="57" t="s">
        <v>80</v>
      </c>
      <c r="C14" s="7"/>
      <c r="D14" s="60" t="s">
        <v>61</v>
      </c>
      <c r="E14" s="7" t="s">
        <v>58</v>
      </c>
      <c r="F14" s="61"/>
      <c r="G14" s="61">
        <v>4</v>
      </c>
      <c r="H14" s="61">
        <v>4</v>
      </c>
      <c r="I14" s="61">
        <v>4</v>
      </c>
    </row>
    <row r="15" spans="1:13" ht="7.9" customHeight="1">
      <c r="A15" s="110"/>
      <c r="B15" s="109" t="s">
        <v>89</v>
      </c>
      <c r="C15" s="117" t="s">
        <v>56</v>
      </c>
      <c r="D15" s="99"/>
      <c r="E15" s="99"/>
      <c r="F15" s="102"/>
      <c r="G15" s="102"/>
      <c r="H15" s="102"/>
      <c r="I15" s="102"/>
    </row>
    <row r="16" spans="1:13" ht="7.9" customHeight="1">
      <c r="A16" s="111"/>
      <c r="B16" s="109"/>
      <c r="C16" s="118"/>
      <c r="D16" s="95"/>
      <c r="E16" s="95"/>
      <c r="F16" s="101"/>
      <c r="G16" s="101"/>
      <c r="H16" s="101"/>
      <c r="I16" s="101"/>
    </row>
    <row r="17" spans="1:9" ht="7.9" customHeight="1">
      <c r="A17" s="111"/>
      <c r="B17" s="109"/>
      <c r="C17" s="118"/>
      <c r="D17" s="95"/>
      <c r="E17" s="95"/>
      <c r="F17" s="101"/>
      <c r="G17" s="101"/>
      <c r="H17" s="101"/>
      <c r="I17" s="101"/>
    </row>
    <row r="18" spans="1:9" ht="7.9" customHeight="1" thickBot="1">
      <c r="A18" s="112"/>
      <c r="B18" s="109"/>
      <c r="C18" s="119"/>
      <c r="D18" s="97"/>
      <c r="E18" s="97"/>
      <c r="F18" s="103"/>
      <c r="G18" s="103"/>
      <c r="H18" s="103"/>
      <c r="I18" s="103"/>
    </row>
    <row r="19" spans="1:9" ht="38.25">
      <c r="A19" s="56">
        <v>220111</v>
      </c>
      <c r="B19" s="57" t="s">
        <v>74</v>
      </c>
      <c r="C19" s="8"/>
      <c r="D19" s="58" t="s">
        <v>75</v>
      </c>
      <c r="E19" s="8" t="s">
        <v>58</v>
      </c>
      <c r="F19" s="59">
        <v>413505</v>
      </c>
      <c r="G19" s="59">
        <v>413505</v>
      </c>
      <c r="H19" s="59">
        <v>413505</v>
      </c>
      <c r="I19" s="59">
        <v>413505</v>
      </c>
    </row>
    <row r="20" spans="1:9" ht="63.75">
      <c r="A20" s="54">
        <v>220061</v>
      </c>
      <c r="B20" s="57" t="s">
        <v>77</v>
      </c>
      <c r="C20" s="17"/>
      <c r="D20" s="48" t="s">
        <v>78</v>
      </c>
      <c r="E20" s="17" t="s">
        <v>58</v>
      </c>
      <c r="F20" s="49">
        <v>632</v>
      </c>
      <c r="G20" s="49">
        <v>352</v>
      </c>
      <c r="H20" s="49">
        <v>805</v>
      </c>
      <c r="I20" s="49">
        <v>805</v>
      </c>
    </row>
    <row r="21" spans="1:9" ht="51">
      <c r="A21" s="54">
        <v>200021</v>
      </c>
      <c r="B21" s="57" t="s">
        <v>54</v>
      </c>
      <c r="C21" s="17"/>
      <c r="D21" s="48" t="s">
        <v>63</v>
      </c>
      <c r="E21" s="17" t="s">
        <v>58</v>
      </c>
      <c r="F21" s="49">
        <v>2</v>
      </c>
      <c r="G21" s="49">
        <v>1119508</v>
      </c>
      <c r="H21" s="49">
        <v>769656</v>
      </c>
      <c r="I21" s="49">
        <v>7496</v>
      </c>
    </row>
    <row r="22" spans="1:9" ht="63.75">
      <c r="A22" s="54">
        <v>200031</v>
      </c>
      <c r="B22" s="57" t="s">
        <v>76</v>
      </c>
      <c r="C22" s="17"/>
      <c r="D22" s="48" t="s">
        <v>62</v>
      </c>
      <c r="E22" s="17" t="s">
        <v>58</v>
      </c>
      <c r="F22" s="49">
        <v>0</v>
      </c>
      <c r="G22" s="49">
        <v>0</v>
      </c>
      <c r="H22" s="49">
        <v>358224</v>
      </c>
      <c r="I22" s="49">
        <v>769656</v>
      </c>
    </row>
    <row r="23" spans="1:9">
      <c r="A23" s="54"/>
      <c r="B23" s="47"/>
      <c r="C23" s="17"/>
      <c r="D23" s="17"/>
      <c r="E23" s="17"/>
      <c r="F23" s="49"/>
      <c r="G23" s="49"/>
      <c r="H23" s="49"/>
      <c r="I23" s="49"/>
    </row>
    <row r="24" spans="1:9" hidden="1">
      <c r="E24" s="9"/>
      <c r="I24" s="9"/>
    </row>
    <row r="25" spans="1:9" hidden="1">
      <c r="A25" s="113" t="s">
        <v>12</v>
      </c>
      <c r="B25" s="114"/>
      <c r="C25" s="114"/>
      <c r="D25" s="114"/>
      <c r="E25" s="114"/>
      <c r="F25" s="114"/>
      <c r="G25" s="114"/>
      <c r="H25" s="114"/>
      <c r="I25" s="114"/>
    </row>
    <row r="26" spans="1:9" hidden="1">
      <c r="A26" s="115" t="s">
        <v>13</v>
      </c>
      <c r="B26" s="116"/>
      <c r="C26" s="116"/>
      <c r="D26" s="116"/>
      <c r="E26" s="116"/>
      <c r="F26" s="116"/>
      <c r="G26" s="116"/>
      <c r="H26" s="116"/>
      <c r="I26" s="116"/>
    </row>
    <row r="27" spans="1:9" hidden="1">
      <c r="A27" s="123" t="s">
        <v>14</v>
      </c>
      <c r="B27" s="114"/>
      <c r="C27" s="114"/>
      <c r="D27" s="114"/>
      <c r="E27" s="114"/>
      <c r="F27" s="114"/>
      <c r="G27" s="114"/>
      <c r="H27" s="114"/>
      <c r="I27" s="114"/>
    </row>
    <row r="29" spans="1:9">
      <c r="A29" s="15"/>
      <c r="B29" s="10"/>
      <c r="C29" s="10"/>
      <c r="D29" s="10"/>
      <c r="E29" s="10"/>
      <c r="F29" s="11"/>
      <c r="G29" s="11"/>
      <c r="H29" s="11"/>
      <c r="I29" s="11"/>
    </row>
    <row r="30" spans="1:9">
      <c r="A30" s="105"/>
      <c r="B30" s="105"/>
      <c r="C30" s="105"/>
      <c r="D30" s="105"/>
      <c r="E30" s="105"/>
      <c r="F30" s="105"/>
      <c r="G30" s="105"/>
      <c r="H30" s="105"/>
      <c r="I30" s="105"/>
    </row>
  </sheetData>
  <mergeCells count="16">
    <mergeCell ref="C5:C6"/>
    <mergeCell ref="D5:E5"/>
    <mergeCell ref="F5:I5"/>
    <mergeCell ref="A2:I2"/>
    <mergeCell ref="A27:I27"/>
    <mergeCell ref="A5:A6"/>
    <mergeCell ref="B5:B6"/>
    <mergeCell ref="A30:I30"/>
    <mergeCell ref="A8:A11"/>
    <mergeCell ref="B8:B11"/>
    <mergeCell ref="A15:A18"/>
    <mergeCell ref="B15:B18"/>
    <mergeCell ref="A25:I25"/>
    <mergeCell ref="A26:I26"/>
    <mergeCell ref="C8:C11"/>
    <mergeCell ref="C15:C18"/>
  </mergeCells>
  <printOptions horizontalCentered="1"/>
  <pageMargins left="0.59055118110236227" right="0.39370078740157483" top="0.59055118110236227" bottom="0.19685039370078741" header="0.15748031496062992" footer="0.15748031496062992"/>
  <pageSetup paperSize="9" firstPageNumber="37" fitToHeight="0" orientation="landscape" r:id="rId1"/>
  <headerFooter differentFirst="1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showGridLines="0" view="pageLayout" topLeftCell="B7" zoomScaleNormal="100" zoomScaleSheetLayoutView="100" workbookViewId="0">
      <selection activeCell="D4" sqref="D4:H4"/>
    </sheetView>
  </sheetViews>
  <sheetFormatPr defaultColWidth="9.140625" defaultRowHeight="12.75"/>
  <cols>
    <col min="1" max="1" width="14.28515625" style="1" hidden="1" customWidth="1"/>
    <col min="2" max="2" width="34.5703125" style="1" customWidth="1"/>
    <col min="3" max="3" width="42.7109375" style="1" hidden="1" customWidth="1"/>
    <col min="4" max="4" width="5.140625" style="1" bestFit="1" customWidth="1"/>
    <col min="5" max="5" width="6.140625" style="1" bestFit="1" customWidth="1"/>
    <col min="6" max="6" width="9" style="1" bestFit="1" customWidth="1"/>
    <col min="7" max="7" width="12.42578125" style="1" bestFit="1" customWidth="1"/>
    <col min="8" max="8" width="11.28515625" style="1" bestFit="1" customWidth="1"/>
    <col min="9" max="12" width="11.7109375" style="1" customWidth="1"/>
    <col min="13" max="13" width="10.7109375" style="1" bestFit="1" customWidth="1"/>
    <col min="14" max="14" width="12" style="1" customWidth="1"/>
    <col min="15" max="16384" width="9.140625" style="1"/>
  </cols>
  <sheetData>
    <row r="1" spans="1:13">
      <c r="A1" s="12"/>
      <c r="B1" s="12"/>
      <c r="C1" s="12"/>
      <c r="D1" s="12"/>
      <c r="E1" s="12"/>
      <c r="F1" s="12"/>
      <c r="G1" s="12"/>
      <c r="H1" s="5"/>
      <c r="I1" s="5"/>
      <c r="J1" s="19"/>
      <c r="K1" s="19"/>
      <c r="L1" s="4" t="s">
        <v>15</v>
      </c>
    </row>
    <row r="2" spans="1:13" ht="33" customHeight="1">
      <c r="A2" s="126" t="s">
        <v>16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3">
      <c r="A3" s="12"/>
      <c r="B3" s="12"/>
      <c r="C3" s="12"/>
      <c r="D3" s="12"/>
      <c r="E3" s="12"/>
      <c r="F3" s="12"/>
      <c r="G3" s="12"/>
      <c r="H3" s="5"/>
      <c r="I3" s="5"/>
      <c r="J3" s="5"/>
      <c r="K3" s="5"/>
      <c r="L3" s="5"/>
    </row>
    <row r="4" spans="1:13" ht="68.25" customHeight="1">
      <c r="A4" s="127" t="s">
        <v>2</v>
      </c>
      <c r="B4" s="127" t="s">
        <v>3</v>
      </c>
      <c r="C4" s="127" t="s">
        <v>17</v>
      </c>
      <c r="D4" s="130" t="s">
        <v>18</v>
      </c>
      <c r="E4" s="131"/>
      <c r="F4" s="131"/>
      <c r="G4" s="131"/>
      <c r="H4" s="132"/>
      <c r="I4" s="133" t="s">
        <v>19</v>
      </c>
      <c r="J4" s="134"/>
      <c r="K4" s="134"/>
      <c r="L4" s="135"/>
    </row>
    <row r="5" spans="1:13">
      <c r="A5" s="128"/>
      <c r="B5" s="128"/>
      <c r="C5" s="129"/>
      <c r="D5" s="76" t="s">
        <v>20</v>
      </c>
      <c r="E5" s="69" t="s">
        <v>21</v>
      </c>
      <c r="F5" s="69" t="s">
        <v>22</v>
      </c>
      <c r="G5" s="69" t="s">
        <v>23</v>
      </c>
      <c r="H5" s="69" t="s">
        <v>24</v>
      </c>
      <c r="I5" s="69" t="s">
        <v>9</v>
      </c>
      <c r="J5" s="69" t="s">
        <v>10</v>
      </c>
      <c r="K5" s="69" t="s">
        <v>44</v>
      </c>
      <c r="L5" s="69" t="s">
        <v>81</v>
      </c>
    </row>
    <row r="6" spans="1:13">
      <c r="A6" s="13">
        <v>1</v>
      </c>
      <c r="B6" s="14">
        <v>1</v>
      </c>
      <c r="C6" s="20">
        <v>3</v>
      </c>
      <c r="D6" s="70">
        <f>B6+1</f>
        <v>2</v>
      </c>
      <c r="E6" s="75">
        <v>3</v>
      </c>
      <c r="F6" s="75">
        <v>4</v>
      </c>
      <c r="G6" s="75">
        <v>5</v>
      </c>
      <c r="H6" s="75">
        <v>6</v>
      </c>
      <c r="I6" s="75">
        <v>7</v>
      </c>
      <c r="J6" s="75">
        <v>8</v>
      </c>
      <c r="K6" s="75">
        <v>9</v>
      </c>
      <c r="L6" s="75">
        <v>10</v>
      </c>
    </row>
    <row r="7" spans="1:13">
      <c r="B7" s="86" t="s">
        <v>11</v>
      </c>
      <c r="C7" s="87" t="s">
        <v>56</v>
      </c>
      <c r="D7" s="88"/>
      <c r="E7" s="88"/>
      <c r="F7" s="88"/>
      <c r="G7" s="88"/>
      <c r="H7" s="88"/>
      <c r="I7" s="88"/>
      <c r="J7" s="88"/>
      <c r="K7" s="88"/>
      <c r="L7" s="88"/>
    </row>
    <row r="8" spans="1:13" ht="66.75" customHeight="1">
      <c r="A8" s="83">
        <f>'Показатели объема гос.услуг'!A12</f>
        <v>220050</v>
      </c>
      <c r="B8" s="64" t="str">
        <f>'Показатели объема гос.услуг'!B12</f>
        <v>оказание информационных услуг на основе архивных документов по тематическим запросам органов государственной власти, органов местного самоуправления</v>
      </c>
      <c r="C8" s="17"/>
      <c r="D8" s="17" t="s">
        <v>64</v>
      </c>
      <c r="E8" s="17" t="s">
        <v>65</v>
      </c>
      <c r="F8" s="17" t="s">
        <v>66</v>
      </c>
      <c r="G8" s="17" t="s">
        <v>88</v>
      </c>
      <c r="H8" s="17" t="s">
        <v>67</v>
      </c>
      <c r="I8" s="18">
        <v>4643.3999999999996</v>
      </c>
      <c r="J8" s="18">
        <v>4898.6000000000004</v>
      </c>
      <c r="K8" s="18">
        <v>5176</v>
      </c>
      <c r="L8" s="18">
        <v>5269.7</v>
      </c>
    </row>
    <row r="9" spans="1:13" ht="13.5" thickBot="1">
      <c r="B9" s="89" t="s">
        <v>25</v>
      </c>
      <c r="C9" s="89"/>
      <c r="D9" s="89"/>
      <c r="E9" s="89"/>
      <c r="F9" s="89"/>
      <c r="G9" s="89"/>
      <c r="H9" s="89"/>
      <c r="I9" s="90">
        <f>I8</f>
        <v>4643.3999999999996</v>
      </c>
      <c r="J9" s="90">
        <f t="shared" ref="J9:L9" si="0">J8</f>
        <v>4898.6000000000004</v>
      </c>
      <c r="K9" s="90">
        <f t="shared" si="0"/>
        <v>5176</v>
      </c>
      <c r="L9" s="90">
        <f t="shared" si="0"/>
        <v>5269.7</v>
      </c>
      <c r="M9" s="52"/>
    </row>
    <row r="10" spans="1:13" s="50" customFormat="1" ht="59.25" customHeight="1">
      <c r="A10" s="84">
        <f>'Показатели объема гос.услуг'!A13</f>
        <v>200100</v>
      </c>
      <c r="B10" s="91" t="str">
        <f>'Показатели объема гос.услуг'!B13</f>
        <v>хранение копий документов и материалов, использованных при определении кадастровой стоимости (в бумажном и электронном виде)</v>
      </c>
      <c r="C10" s="17"/>
      <c r="D10" s="17" t="s">
        <v>64</v>
      </c>
      <c r="E10" s="17" t="s">
        <v>65</v>
      </c>
      <c r="F10" s="17" t="s">
        <v>66</v>
      </c>
      <c r="G10" s="17" t="s">
        <v>88</v>
      </c>
      <c r="H10" s="17" t="s">
        <v>67</v>
      </c>
      <c r="I10" s="18">
        <v>732.4</v>
      </c>
      <c r="J10" s="18">
        <v>1005.4</v>
      </c>
      <c r="K10" s="18">
        <v>626.6</v>
      </c>
      <c r="L10" s="18">
        <v>630.1</v>
      </c>
      <c r="M10" s="51"/>
    </row>
    <row r="11" spans="1:13" s="50" customFormat="1" ht="13.5" thickBot="1">
      <c r="A11" s="85"/>
      <c r="B11" s="89" t="s">
        <v>25</v>
      </c>
      <c r="C11" s="89"/>
      <c r="D11" s="89"/>
      <c r="E11" s="89"/>
      <c r="F11" s="89"/>
      <c r="G11" s="89"/>
      <c r="H11" s="89"/>
      <c r="I11" s="90">
        <f>I10</f>
        <v>732.4</v>
      </c>
      <c r="J11" s="90">
        <f t="shared" ref="J11:L11" si="1">J10</f>
        <v>1005.4</v>
      </c>
      <c r="K11" s="90">
        <f t="shared" si="1"/>
        <v>626.6</v>
      </c>
      <c r="L11" s="90">
        <f t="shared" si="1"/>
        <v>630.1</v>
      </c>
      <c r="M11" s="51"/>
    </row>
    <row r="12" spans="1:13" s="50" customFormat="1" ht="57" customHeight="1">
      <c r="A12" s="84">
        <f>'Показатели объема гос.услуг'!A14</f>
        <v>200060</v>
      </c>
      <c r="B12" s="64" t="str">
        <f>'Показатели объема гос.услуг'!B14</f>
        <v>предоставление документов, отчетов и информации государственным органам по вопросам определения кадастровой стоимости</v>
      </c>
      <c r="C12" s="17"/>
      <c r="D12" s="17" t="s">
        <v>64</v>
      </c>
      <c r="E12" s="17" t="s">
        <v>65</v>
      </c>
      <c r="F12" s="17" t="s">
        <v>66</v>
      </c>
      <c r="G12" s="17" t="s">
        <v>88</v>
      </c>
      <c r="H12" s="17" t="s">
        <v>67</v>
      </c>
      <c r="I12" s="18">
        <v>304.5</v>
      </c>
      <c r="J12" s="18">
        <v>479.7</v>
      </c>
      <c r="K12" s="18">
        <v>212.1</v>
      </c>
      <c r="L12" s="18">
        <v>212.1</v>
      </c>
      <c r="M12" s="51"/>
    </row>
    <row r="13" spans="1:13">
      <c r="B13" s="89" t="s">
        <v>25</v>
      </c>
      <c r="C13" s="89"/>
      <c r="D13" s="89"/>
      <c r="E13" s="89"/>
      <c r="F13" s="89"/>
      <c r="G13" s="89"/>
      <c r="H13" s="89"/>
      <c r="I13" s="90">
        <f>I12</f>
        <v>304.5</v>
      </c>
      <c r="J13" s="90">
        <f t="shared" ref="J13:L13" si="2">J12</f>
        <v>479.7</v>
      </c>
      <c r="K13" s="90">
        <f t="shared" si="2"/>
        <v>212.1</v>
      </c>
      <c r="L13" s="90">
        <f t="shared" si="2"/>
        <v>212.1</v>
      </c>
    </row>
    <row r="14" spans="1:13">
      <c r="B14" s="89" t="s">
        <v>68</v>
      </c>
      <c r="C14" s="89"/>
      <c r="D14" s="89"/>
      <c r="E14" s="89"/>
      <c r="F14" s="89"/>
      <c r="G14" s="89"/>
      <c r="H14" s="89"/>
      <c r="I14" s="90">
        <f>I9+I11+I13</f>
        <v>5680.2999999999993</v>
      </c>
      <c r="J14" s="90">
        <f>J9+J11+J13</f>
        <v>6383.7</v>
      </c>
      <c r="K14" s="90">
        <f>K9+K11+K13</f>
        <v>6014.7000000000007</v>
      </c>
      <c r="L14" s="90">
        <f>L9+L11+L13</f>
        <v>6111.9000000000005</v>
      </c>
    </row>
    <row r="15" spans="1:13">
      <c r="B15" s="89" t="s">
        <v>26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3" ht="13.5" thickBot="1">
      <c r="A16" s="82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4" ht="51" customHeight="1">
      <c r="A17" s="84">
        <f>'Показатели объема гос.услуг'!A19</f>
        <v>220111</v>
      </c>
      <c r="B17" s="91" t="str">
        <f>'Показатели объема гос.услуг'!B19</f>
        <v>комплектование архива государственного технического учета и технической документации</v>
      </c>
      <c r="C17" s="17"/>
      <c r="D17" s="17" t="s">
        <v>64</v>
      </c>
      <c r="E17" s="17" t="s">
        <v>65</v>
      </c>
      <c r="F17" s="17" t="s">
        <v>66</v>
      </c>
      <c r="G17" s="17" t="s">
        <v>88</v>
      </c>
      <c r="H17" s="17" t="s">
        <v>67</v>
      </c>
      <c r="I17" s="18">
        <v>7315.3</v>
      </c>
      <c r="J17" s="18">
        <v>8227.4</v>
      </c>
      <c r="K17" s="18">
        <v>7090.6</v>
      </c>
      <c r="L17" s="18">
        <v>7090.6</v>
      </c>
    </row>
    <row r="18" spans="1:14" ht="13.5" thickBot="1">
      <c r="B18" s="89" t="s">
        <v>27</v>
      </c>
      <c r="C18" s="89"/>
      <c r="D18" s="89"/>
      <c r="E18" s="89"/>
      <c r="F18" s="89"/>
      <c r="G18" s="89"/>
      <c r="H18" s="89"/>
      <c r="I18" s="90">
        <f>I17</f>
        <v>7315.3</v>
      </c>
      <c r="J18" s="90">
        <f t="shared" ref="J18:L18" si="3">J17</f>
        <v>8227.4</v>
      </c>
      <c r="K18" s="90">
        <f t="shared" si="3"/>
        <v>7090.6</v>
      </c>
      <c r="L18" s="90">
        <f t="shared" si="3"/>
        <v>7090.6</v>
      </c>
    </row>
    <row r="19" spans="1:14" ht="55.5" customHeight="1">
      <c r="A19" s="84">
        <f>'Показатели объема гос.услуг'!A20</f>
        <v>220061</v>
      </c>
      <c r="B19" s="64" t="str">
        <f>'Показатели объема гос.услуг'!B20</f>
        <v>проведение обследования объектов недвижимости организаций для включения (исключения) в перечень недвижимого имущества</v>
      </c>
      <c r="C19" s="17"/>
      <c r="D19" s="17" t="s">
        <v>64</v>
      </c>
      <c r="E19" s="17" t="s">
        <v>65</v>
      </c>
      <c r="F19" s="17" t="s">
        <v>66</v>
      </c>
      <c r="G19" s="17" t="s">
        <v>88</v>
      </c>
      <c r="H19" s="17" t="s">
        <v>67</v>
      </c>
      <c r="I19" s="18">
        <v>598.4</v>
      </c>
      <c r="J19" s="18">
        <v>1598.2</v>
      </c>
      <c r="K19" s="18">
        <v>625.29999999999995</v>
      </c>
      <c r="L19" s="18">
        <v>625.29999999999995</v>
      </c>
    </row>
    <row r="20" spans="1:14" ht="13.5" thickBot="1">
      <c r="B20" s="89" t="s">
        <v>27</v>
      </c>
      <c r="C20" s="89"/>
      <c r="D20" s="89"/>
      <c r="E20" s="89"/>
      <c r="F20" s="89"/>
      <c r="G20" s="89"/>
      <c r="H20" s="89"/>
      <c r="I20" s="90">
        <f>I19</f>
        <v>598.4</v>
      </c>
      <c r="J20" s="90">
        <f t="shared" ref="J20:L20" si="4">J19</f>
        <v>1598.2</v>
      </c>
      <c r="K20" s="90">
        <f t="shared" si="4"/>
        <v>625.29999999999995</v>
      </c>
      <c r="L20" s="90">
        <f t="shared" si="4"/>
        <v>625.29999999999995</v>
      </c>
    </row>
    <row r="21" spans="1:14" ht="56.25" customHeight="1">
      <c r="A21" s="84">
        <f>'Показатели объема гос.услуг'!A21</f>
        <v>200021</v>
      </c>
      <c r="B21" s="91" t="str">
        <f>'Показатели объема гос.услуг'!B21</f>
        <v>сбор, обработка, систематизация и накопление информации при определении кадастровой стоимости (в бумажном и электронном виде)</v>
      </c>
      <c r="C21" s="17"/>
      <c r="D21" s="17" t="s">
        <v>64</v>
      </c>
      <c r="E21" s="17" t="s">
        <v>65</v>
      </c>
      <c r="F21" s="17" t="s">
        <v>66</v>
      </c>
      <c r="G21" s="17" t="s">
        <v>88</v>
      </c>
      <c r="H21" s="17" t="s">
        <v>67</v>
      </c>
      <c r="I21" s="18">
        <v>16513.599999999999</v>
      </c>
      <c r="J21" s="18">
        <v>7613.3</v>
      </c>
      <c r="K21" s="18">
        <v>3938.2</v>
      </c>
      <c r="L21" s="18">
        <v>4138.2</v>
      </c>
    </row>
    <row r="22" spans="1:14" ht="13.5" thickBot="1">
      <c r="B22" s="89" t="s">
        <v>27</v>
      </c>
      <c r="C22" s="89"/>
      <c r="D22" s="89"/>
      <c r="E22" s="89"/>
      <c r="F22" s="89"/>
      <c r="G22" s="89"/>
      <c r="H22" s="89"/>
      <c r="I22" s="90">
        <f>I21</f>
        <v>16513.599999999999</v>
      </c>
      <c r="J22" s="90">
        <f t="shared" ref="J22:L22" si="5">J21</f>
        <v>7613.3</v>
      </c>
      <c r="K22" s="90">
        <f t="shared" si="5"/>
        <v>3938.2</v>
      </c>
      <c r="L22" s="90">
        <f t="shared" si="5"/>
        <v>4138.2</v>
      </c>
    </row>
    <row r="23" spans="1:14" ht="70.5" customHeight="1">
      <c r="A23" s="84">
        <f>'Показатели объема гос.услуг'!A22</f>
        <v>200031</v>
      </c>
      <c r="B23" s="91" t="str">
        <f>'Показатели объема гос.услуг'!B22</f>
        <v>определение кадастровой стоимости объектов недвижимости в соответствии со статьей 14 ФЗ от 03.07.2016 № 237-ФЗ "О государственной кадастровой оценке" (в бумажном и электронном виде)</v>
      </c>
      <c r="C23" s="17"/>
      <c r="D23" s="17" t="s">
        <v>64</v>
      </c>
      <c r="E23" s="17" t="s">
        <v>65</v>
      </c>
      <c r="F23" s="17" t="s">
        <v>66</v>
      </c>
      <c r="G23" s="17" t="s">
        <v>88</v>
      </c>
      <c r="H23" s="17" t="s">
        <v>67</v>
      </c>
      <c r="I23" s="18"/>
      <c r="J23" s="18">
        <v>14917.2</v>
      </c>
      <c r="K23" s="18">
        <v>8238</v>
      </c>
      <c r="L23" s="18">
        <v>8238</v>
      </c>
    </row>
    <row r="24" spans="1:14" ht="13.9" customHeight="1">
      <c r="B24" s="89" t="s">
        <v>27</v>
      </c>
      <c r="C24" s="89"/>
      <c r="D24" s="89"/>
      <c r="E24" s="89"/>
      <c r="F24" s="89"/>
      <c r="G24" s="89"/>
      <c r="H24" s="89"/>
      <c r="I24" s="90">
        <f>I23</f>
        <v>0</v>
      </c>
      <c r="J24" s="90">
        <f t="shared" ref="J24:L24" si="6">J23</f>
        <v>14917.2</v>
      </c>
      <c r="K24" s="90">
        <f t="shared" si="6"/>
        <v>8238</v>
      </c>
      <c r="L24" s="90">
        <f t="shared" si="6"/>
        <v>8238</v>
      </c>
    </row>
    <row r="25" spans="1:14">
      <c r="B25" s="89" t="s">
        <v>69</v>
      </c>
      <c r="C25" s="89"/>
      <c r="D25" s="89"/>
      <c r="E25" s="89"/>
      <c r="F25" s="89"/>
      <c r="G25" s="89"/>
      <c r="H25" s="89"/>
      <c r="I25" s="90">
        <f>I18+I20+I22+I24</f>
        <v>24427.3</v>
      </c>
      <c r="J25" s="90">
        <f>J18+J20+J22+J24</f>
        <v>32356.100000000002</v>
      </c>
      <c r="K25" s="90">
        <f>K18+K20+K22+K24</f>
        <v>19892.099999999999</v>
      </c>
      <c r="L25" s="90">
        <f>L18+L20+L22+L24</f>
        <v>20092.099999999999</v>
      </c>
      <c r="M25" s="52"/>
      <c r="N25" s="52"/>
    </row>
    <row r="26" spans="1:14">
      <c r="B26" s="92" t="s">
        <v>70</v>
      </c>
      <c r="C26" s="92"/>
      <c r="D26" s="92"/>
      <c r="E26" s="92"/>
      <c r="F26" s="92"/>
      <c r="G26" s="92"/>
      <c r="H26" s="92"/>
      <c r="I26" s="93">
        <f>I14+I25</f>
        <v>30107.599999999999</v>
      </c>
      <c r="J26" s="93">
        <f>J14+J25</f>
        <v>38739.800000000003</v>
      </c>
      <c r="K26" s="93">
        <f>K14+K25</f>
        <v>25906.799999999999</v>
      </c>
      <c r="L26" s="93">
        <f>L14+L25</f>
        <v>26204</v>
      </c>
      <c r="M26" s="52"/>
      <c r="N26" s="52"/>
    </row>
    <row r="27" spans="1:14" ht="15.6" customHeight="1">
      <c r="I27" s="52"/>
      <c r="J27" s="52"/>
      <c r="K27" s="52"/>
      <c r="L27" s="52"/>
    </row>
    <row r="28" spans="1:14" hidden="1">
      <c r="M28" s="52"/>
      <c r="N28" s="52"/>
    </row>
    <row r="29" spans="1:14" hidden="1">
      <c r="A29" s="113" t="s">
        <v>12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52"/>
      <c r="N29" s="52"/>
    </row>
    <row r="30" spans="1:14" hidden="1">
      <c r="A30" s="124" t="s">
        <v>13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4">
      <c r="A31" s="77"/>
      <c r="B31" s="78"/>
      <c r="C31" s="78"/>
      <c r="D31" s="78"/>
      <c r="E31" s="78"/>
      <c r="F31" s="78"/>
      <c r="G31" s="78"/>
      <c r="H31" s="78"/>
      <c r="I31" s="79"/>
      <c r="J31" s="79"/>
      <c r="K31" s="79"/>
      <c r="L31" s="79"/>
    </row>
    <row r="32" spans="1:1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</sheetData>
  <mergeCells count="9">
    <mergeCell ref="A29:L29"/>
    <mergeCell ref="A30:L30"/>
    <mergeCell ref="A32:L32"/>
    <mergeCell ref="A2:L2"/>
    <mergeCell ref="A4:A5"/>
    <mergeCell ref="B4:B5"/>
    <mergeCell ref="C4:C5"/>
    <mergeCell ref="D4:H4"/>
    <mergeCell ref="I4:L4"/>
  </mergeCells>
  <printOptions horizontalCentered="1"/>
  <pageMargins left="0.39370078740157483" right="0.19685039370078741" top="0.39370078740157483" bottom="0.19685039370078741" header="0.15748031496062992" footer="0.15748031496062992"/>
  <pageSetup paperSize="9" fitToHeight="0" orientation="landscape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showGridLines="0" view="pageBreakPreview" zoomScaleNormal="100" zoomScaleSheetLayoutView="100" workbookViewId="0">
      <selection activeCell="A18" sqref="A18:I18"/>
    </sheetView>
  </sheetViews>
  <sheetFormatPr defaultColWidth="9.140625"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2.42578125" style="1" bestFit="1" customWidth="1"/>
    <col min="5" max="5" width="11.28515625" style="1" bestFit="1" customWidth="1"/>
    <col min="6" max="9" width="12.7109375" style="1" customWidth="1"/>
    <col min="10" max="16384" width="9.140625" style="1"/>
  </cols>
  <sheetData>
    <row r="1" spans="1:12">
      <c r="A1" s="12"/>
      <c r="B1" s="12"/>
      <c r="C1" s="12"/>
      <c r="D1" s="12"/>
      <c r="E1" s="5"/>
      <c r="F1" s="5"/>
      <c r="G1" s="19"/>
      <c r="H1" s="4"/>
      <c r="I1" s="4" t="s">
        <v>29</v>
      </c>
    </row>
    <row r="2" spans="1:12" ht="51.75" customHeight="1">
      <c r="A2" s="137" t="s">
        <v>30</v>
      </c>
      <c r="B2" s="137"/>
      <c r="C2" s="137"/>
      <c r="D2" s="137"/>
      <c r="E2" s="137"/>
      <c r="F2" s="137"/>
      <c r="G2" s="137"/>
      <c r="H2" s="137"/>
      <c r="I2" s="137"/>
      <c r="J2" s="23"/>
      <c r="K2" s="23"/>
      <c r="L2" s="23"/>
    </row>
    <row r="3" spans="1:12">
      <c r="A3" s="12"/>
      <c r="B3" s="12"/>
      <c r="C3" s="12"/>
      <c r="D3" s="12"/>
      <c r="E3" s="5"/>
      <c r="F3" s="5"/>
      <c r="G3" s="5"/>
      <c r="H3" s="5"/>
      <c r="I3" s="5"/>
    </row>
    <row r="4" spans="1:12" ht="60" customHeight="1">
      <c r="A4" s="133" t="s">
        <v>18</v>
      </c>
      <c r="B4" s="134"/>
      <c r="C4" s="134"/>
      <c r="D4" s="134"/>
      <c r="E4" s="138"/>
      <c r="F4" s="133" t="s">
        <v>46</v>
      </c>
      <c r="G4" s="134"/>
      <c r="H4" s="134"/>
      <c r="I4" s="138"/>
    </row>
    <row r="5" spans="1:12">
      <c r="A5" s="21" t="s">
        <v>20</v>
      </c>
      <c r="B5" s="6" t="s">
        <v>21</v>
      </c>
      <c r="C5" s="6" t="s">
        <v>22</v>
      </c>
      <c r="D5" s="6" t="s">
        <v>23</v>
      </c>
      <c r="E5" s="6" t="s">
        <v>24</v>
      </c>
      <c r="F5" s="6" t="s">
        <v>9</v>
      </c>
      <c r="G5" s="6" t="s">
        <v>10</v>
      </c>
      <c r="H5" s="6" t="s">
        <v>44</v>
      </c>
      <c r="I5" s="6" t="s">
        <v>81</v>
      </c>
    </row>
    <row r="6" spans="1:12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4">
        <v>6</v>
      </c>
      <c r="G6" s="24">
        <v>7</v>
      </c>
      <c r="H6" s="24">
        <v>8</v>
      </c>
      <c r="I6" s="24">
        <v>9</v>
      </c>
    </row>
    <row r="7" spans="1:12">
      <c r="A7" s="80"/>
      <c r="B7" s="80"/>
      <c r="C7" s="80"/>
      <c r="D7" s="80"/>
      <c r="E7" s="80"/>
      <c r="F7" s="80"/>
      <c r="G7" s="80"/>
      <c r="H7" s="80"/>
      <c r="I7" s="80"/>
    </row>
    <row r="8" spans="1:12">
      <c r="A8" s="81"/>
      <c r="B8" s="81"/>
      <c r="C8" s="81"/>
      <c r="D8" s="81"/>
      <c r="E8" s="81"/>
      <c r="F8" s="81"/>
      <c r="G8" s="81"/>
      <c r="H8" s="81"/>
      <c r="I8" s="81"/>
    </row>
    <row r="9" spans="1:12">
      <c r="A9" s="81"/>
      <c r="B9" s="81"/>
      <c r="C9" s="81"/>
      <c r="D9" s="81"/>
      <c r="E9" s="81"/>
      <c r="F9" s="81"/>
      <c r="G9" s="81"/>
      <c r="H9" s="81"/>
      <c r="I9" s="81"/>
    </row>
    <row r="10" spans="1:12">
      <c r="A10" s="80"/>
      <c r="B10" s="80"/>
      <c r="C10" s="80"/>
      <c r="D10" s="80"/>
      <c r="E10" s="80"/>
      <c r="F10" s="80"/>
      <c r="G10" s="80"/>
      <c r="H10" s="80"/>
      <c r="I10" s="80"/>
    </row>
    <row r="11" spans="1:12" s="104" customFormat="1">
      <c r="A11" s="80"/>
      <c r="B11" s="80"/>
      <c r="C11" s="80"/>
      <c r="D11" s="80"/>
      <c r="E11" s="80"/>
      <c r="F11" s="80"/>
      <c r="G11" s="80"/>
      <c r="H11" s="80"/>
      <c r="I11" s="80"/>
    </row>
    <row r="12" spans="1:12">
      <c r="A12" s="17"/>
      <c r="B12" s="17"/>
      <c r="C12" s="17"/>
      <c r="D12" s="17"/>
      <c r="E12" s="17"/>
      <c r="F12" s="18"/>
      <c r="G12" s="18"/>
      <c r="H12" s="18"/>
      <c r="I12" s="18"/>
    </row>
    <row r="13" spans="1:12">
      <c r="A13" s="139" t="s">
        <v>28</v>
      </c>
      <c r="B13" s="140"/>
      <c r="C13" s="140"/>
      <c r="D13" s="140"/>
      <c r="E13" s="141"/>
      <c r="F13" s="18"/>
      <c r="G13" s="18"/>
      <c r="H13" s="18"/>
      <c r="I13" s="18"/>
    </row>
    <row r="14" spans="1:12">
      <c r="E14" s="9"/>
      <c r="I14" s="9"/>
    </row>
    <row r="16" spans="1:12">
      <c r="A16" s="136"/>
      <c r="B16" s="136"/>
      <c r="C16" s="136"/>
      <c r="D16" s="136"/>
      <c r="E16" s="136"/>
      <c r="F16" s="136"/>
      <c r="G16" s="136"/>
      <c r="H16" s="136"/>
      <c r="I16" s="136"/>
    </row>
    <row r="17" spans="1:9">
      <c r="A17" s="10"/>
      <c r="B17" s="10"/>
      <c r="C17" s="10"/>
      <c r="D17" s="10"/>
      <c r="E17" s="10"/>
      <c r="F17" s="11"/>
      <c r="G17" s="11"/>
      <c r="H17" s="11"/>
      <c r="I17" s="11"/>
    </row>
    <row r="18" spans="1:9">
      <c r="A18" s="105"/>
      <c r="B18" s="105"/>
      <c r="C18" s="105"/>
      <c r="D18" s="105"/>
      <c r="E18" s="105"/>
      <c r="F18" s="105"/>
      <c r="G18" s="105"/>
      <c r="H18" s="105"/>
      <c r="I18" s="105"/>
    </row>
  </sheetData>
  <mergeCells count="6">
    <mergeCell ref="A16:I16"/>
    <mergeCell ref="A18:I18"/>
    <mergeCell ref="A2:I2"/>
    <mergeCell ref="A4:E4"/>
    <mergeCell ref="F4:I4"/>
    <mergeCell ref="A13:E13"/>
  </mergeCells>
  <printOptions horizontalCentered="1"/>
  <pageMargins left="0.78740157480314965" right="0.39370078740157483" top="0.39370078740157483" bottom="0.39370078740157483" header="0.15748031496062992" footer="0.15748031496062992"/>
  <pageSetup paperSize="9" firstPageNumber="3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showGridLines="0" view="pageBreakPreview" zoomScaleNormal="100" zoomScaleSheetLayoutView="100" workbookViewId="0">
      <selection activeCell="C14" sqref="C14"/>
    </sheetView>
  </sheetViews>
  <sheetFormatPr defaultColWidth="9.140625"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6.140625" style="1" customWidth="1"/>
    <col min="5" max="5" width="11.28515625" style="1" bestFit="1" customWidth="1"/>
    <col min="6" max="6" width="15.28515625" style="1" customWidth="1"/>
    <col min="7" max="7" width="12.7109375" style="1" customWidth="1"/>
    <col min="8" max="8" width="15.5703125" style="1" customWidth="1"/>
    <col min="9" max="9" width="17" style="1" customWidth="1"/>
    <col min="10" max="16384" width="9.140625" style="1"/>
  </cols>
  <sheetData>
    <row r="1" spans="1:14">
      <c r="A1" s="12"/>
      <c r="B1" s="12"/>
      <c r="C1" s="12"/>
      <c r="D1" s="12"/>
      <c r="E1" s="5"/>
      <c r="F1" s="5"/>
      <c r="G1" s="4"/>
      <c r="H1" s="4"/>
      <c r="I1" s="4" t="s">
        <v>31</v>
      </c>
    </row>
    <row r="2" spans="1:14" ht="52.5" customHeight="1">
      <c r="A2" s="137" t="s">
        <v>45</v>
      </c>
      <c r="B2" s="137"/>
      <c r="C2" s="142"/>
      <c r="D2" s="142"/>
      <c r="E2" s="142"/>
      <c r="F2" s="142"/>
      <c r="G2" s="142"/>
      <c r="H2" s="142"/>
      <c r="I2" s="142"/>
      <c r="J2" s="23"/>
      <c r="K2" s="23"/>
      <c r="L2" s="23"/>
    </row>
    <row r="3" spans="1:14">
      <c r="A3" s="12"/>
      <c r="B3" s="12"/>
      <c r="C3" s="12"/>
      <c r="D3" s="12"/>
      <c r="E3" s="5"/>
      <c r="F3" s="5"/>
      <c r="G3" s="5"/>
      <c r="H3" s="5"/>
      <c r="I3" s="5"/>
      <c r="L3" s="4"/>
      <c r="M3" s="4"/>
      <c r="N3" s="4"/>
    </row>
    <row r="4" spans="1:14" ht="55.5" customHeight="1">
      <c r="A4" s="133" t="s">
        <v>18</v>
      </c>
      <c r="B4" s="134"/>
      <c r="C4" s="134"/>
      <c r="D4" s="134"/>
      <c r="E4" s="138"/>
      <c r="F4" s="133" t="s">
        <v>47</v>
      </c>
      <c r="G4" s="134"/>
      <c r="H4" s="134"/>
      <c r="I4" s="143"/>
      <c r="L4" s="4"/>
      <c r="M4" s="4"/>
      <c r="N4" s="4"/>
    </row>
    <row r="5" spans="1:14">
      <c r="A5" s="21" t="s">
        <v>20</v>
      </c>
      <c r="B5" s="6" t="s">
        <v>21</v>
      </c>
      <c r="C5" s="6" t="s">
        <v>22</v>
      </c>
      <c r="D5" s="6" t="s">
        <v>23</v>
      </c>
      <c r="E5" s="6" t="s">
        <v>24</v>
      </c>
      <c r="F5" s="6" t="s">
        <v>9</v>
      </c>
      <c r="G5" s="6" t="s">
        <v>10</v>
      </c>
      <c r="H5" s="6" t="s">
        <v>44</v>
      </c>
      <c r="I5" s="6" t="s">
        <v>81</v>
      </c>
    </row>
    <row r="6" spans="1:14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</row>
    <row r="7" spans="1:14">
      <c r="A7" s="71" t="s">
        <v>64</v>
      </c>
      <c r="B7" s="71" t="s">
        <v>65</v>
      </c>
      <c r="C7" s="71" t="s">
        <v>66</v>
      </c>
      <c r="D7" s="71" t="s">
        <v>79</v>
      </c>
      <c r="E7" s="71" t="s">
        <v>67</v>
      </c>
      <c r="F7" s="72">
        <v>30107.599999999999</v>
      </c>
      <c r="G7" s="72">
        <v>38739.800000000003</v>
      </c>
      <c r="H7" s="72">
        <v>25906.799999999999</v>
      </c>
      <c r="I7" s="72">
        <v>26204</v>
      </c>
    </row>
    <row r="8" spans="1:14">
      <c r="A8" s="71"/>
      <c r="B8" s="71"/>
      <c r="C8" s="71"/>
      <c r="D8" s="71"/>
      <c r="E8" s="71"/>
      <c r="F8" s="72"/>
      <c r="G8" s="72"/>
      <c r="H8" s="72"/>
      <c r="I8" s="72"/>
    </row>
    <row r="9" spans="1:14" ht="13.5" thickBot="1">
      <c r="A9" s="71"/>
      <c r="B9" s="71"/>
      <c r="C9" s="71"/>
      <c r="D9" s="71"/>
      <c r="E9" s="71"/>
      <c r="F9" s="72"/>
      <c r="G9" s="72"/>
      <c r="H9" s="72"/>
      <c r="I9" s="72"/>
    </row>
    <row r="10" spans="1:14" ht="13.5" thickBot="1">
      <c r="A10" s="144" t="s">
        <v>28</v>
      </c>
      <c r="B10" s="145"/>
      <c r="C10" s="146"/>
      <c r="D10" s="146"/>
      <c r="E10" s="147"/>
      <c r="F10" s="73">
        <f>SUM(F7:F7)</f>
        <v>30107.599999999999</v>
      </c>
      <c r="G10" s="73">
        <f>SUM(G7:G7)</f>
        <v>38739.800000000003</v>
      </c>
      <c r="H10" s="73">
        <f>SUM(H7:H7)</f>
        <v>25906.799999999999</v>
      </c>
      <c r="I10" s="74">
        <f>SUM(I7:I7)</f>
        <v>26204</v>
      </c>
    </row>
    <row r="11" spans="1:14">
      <c r="E11" s="9"/>
      <c r="I11" s="9"/>
    </row>
    <row r="13" spans="1:14">
      <c r="A13" s="136"/>
      <c r="B13" s="136"/>
      <c r="C13" s="136"/>
      <c r="D13" s="136"/>
      <c r="E13" s="136"/>
      <c r="F13" s="136"/>
      <c r="G13" s="136"/>
      <c r="H13" s="136"/>
      <c r="I13" s="136"/>
    </row>
    <row r="14" spans="1:14">
      <c r="A14" s="10"/>
      <c r="B14" s="10"/>
      <c r="C14" s="10"/>
      <c r="D14" s="10"/>
      <c r="E14" s="10"/>
      <c r="F14" s="11"/>
      <c r="G14" s="11"/>
      <c r="H14" s="11"/>
      <c r="I14" s="11"/>
    </row>
    <row r="15" spans="1:14">
      <c r="A15" s="105"/>
      <c r="B15" s="105"/>
      <c r="C15" s="105"/>
      <c r="D15" s="105"/>
      <c r="E15" s="105"/>
      <c r="F15" s="105"/>
      <c r="G15" s="105"/>
      <c r="H15" s="105"/>
      <c r="I15" s="105"/>
    </row>
  </sheetData>
  <mergeCells count="6">
    <mergeCell ref="A15:I15"/>
    <mergeCell ref="A2:I2"/>
    <mergeCell ref="A4:E4"/>
    <mergeCell ref="F4:I4"/>
    <mergeCell ref="A10:E10"/>
    <mergeCell ref="A13:I13"/>
  </mergeCells>
  <printOptions horizontalCentered="1"/>
  <pageMargins left="0.78740157480314965" right="0.39370078740157483" top="0.78740157480314965" bottom="0.78740157480314965" header="0.15748031496062992" footer="0.15748031496062992"/>
  <pageSetup paperSize="9" firstPageNumber="3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32"/>
  <sheetViews>
    <sheetView showGridLines="0" view="pageBreakPreview" topLeftCell="B10" zoomScaleNormal="100" zoomScaleSheetLayoutView="100" workbookViewId="0">
      <selection activeCell="A21" sqref="A21:XFD21"/>
    </sheetView>
  </sheetViews>
  <sheetFormatPr defaultColWidth="9.140625" defaultRowHeight="12.75"/>
  <cols>
    <col min="1" max="1" width="17" style="1" hidden="1" customWidth="1"/>
    <col min="2" max="2" width="34" style="1" customWidth="1"/>
    <col min="3" max="3" width="10.7109375" style="1" bestFit="1" customWidth="1"/>
    <col min="4" max="4" width="10.85546875" style="1" bestFit="1" customWidth="1"/>
    <col min="5" max="6" width="10.7109375" style="1" bestFit="1" customWidth="1"/>
    <col min="7" max="7" width="10.85546875" style="1" bestFit="1" customWidth="1"/>
    <col min="8" max="9" width="10.7109375" style="1" bestFit="1" customWidth="1"/>
    <col min="10" max="10" width="10.85546875" style="1" bestFit="1" customWidth="1"/>
    <col min="11" max="12" width="10.7109375" style="1" bestFit="1" customWidth="1"/>
    <col min="13" max="13" width="10.85546875" style="1" bestFit="1" customWidth="1"/>
    <col min="14" max="14" width="11.140625" style="1" bestFit="1" customWidth="1"/>
    <col min="15" max="16384" width="9.140625" style="1"/>
  </cols>
  <sheetData>
    <row r="1" spans="1:14">
      <c r="A1" s="12"/>
      <c r="B1" s="12"/>
      <c r="C1" s="12"/>
      <c r="D1" s="12"/>
      <c r="E1" s="12"/>
      <c r="F1" s="12"/>
      <c r="G1" s="12"/>
      <c r="H1" s="12"/>
      <c r="I1" s="12"/>
      <c r="J1" s="5"/>
      <c r="K1" s="5"/>
      <c r="L1" s="4"/>
      <c r="M1" s="4"/>
      <c r="N1" s="4" t="s">
        <v>32</v>
      </c>
    </row>
    <row r="2" spans="1:14" ht="15.75">
      <c r="A2" s="148" t="s">
        <v>52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15.75">
      <c r="A3" s="36"/>
      <c r="B3" s="148" t="s">
        <v>57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36"/>
      <c r="N3" s="36"/>
    </row>
    <row r="4" spans="1:14">
      <c r="A4" s="153" t="s">
        <v>48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>
      <c r="A5" s="12"/>
      <c r="B5" s="28"/>
      <c r="C5" s="12"/>
      <c r="D5" s="12"/>
      <c r="E5" s="12"/>
      <c r="F5" s="12"/>
      <c r="G5" s="12"/>
      <c r="H5" s="12"/>
      <c r="I5" s="12"/>
      <c r="J5" s="5"/>
      <c r="K5" s="5"/>
      <c r="L5" s="5"/>
      <c r="M5" s="5"/>
      <c r="N5" s="5"/>
    </row>
    <row r="6" spans="1:14">
      <c r="A6" s="127" t="s">
        <v>2</v>
      </c>
      <c r="B6" s="127" t="s">
        <v>3</v>
      </c>
      <c r="C6" s="133" t="s">
        <v>33</v>
      </c>
      <c r="D6" s="134"/>
      <c r="E6" s="134"/>
      <c r="F6" s="134"/>
      <c r="G6" s="134"/>
      <c r="H6" s="134"/>
      <c r="I6" s="134"/>
      <c r="J6" s="134"/>
      <c r="K6" s="152"/>
      <c r="L6" s="152"/>
      <c r="M6" s="152"/>
      <c r="N6" s="143"/>
    </row>
    <row r="7" spans="1:14">
      <c r="A7" s="149"/>
      <c r="B7" s="149"/>
      <c r="C7" s="29"/>
      <c r="D7" s="30" t="s">
        <v>9</v>
      </c>
      <c r="E7" s="31"/>
      <c r="F7" s="29"/>
      <c r="G7" s="30" t="s">
        <v>10</v>
      </c>
      <c r="H7" s="32"/>
      <c r="I7" s="30"/>
      <c r="J7" s="30" t="s">
        <v>44</v>
      </c>
      <c r="K7" s="32"/>
      <c r="L7" s="30"/>
      <c r="M7" s="30" t="s">
        <v>81</v>
      </c>
      <c r="N7" s="32"/>
    </row>
    <row r="8" spans="1:14" ht="25.5">
      <c r="A8" s="150"/>
      <c r="B8" s="151"/>
      <c r="C8" s="6" t="s">
        <v>34</v>
      </c>
      <c r="D8" s="6" t="s">
        <v>35</v>
      </c>
      <c r="E8" s="6" t="s">
        <v>36</v>
      </c>
      <c r="F8" s="6" t="s">
        <v>34</v>
      </c>
      <c r="G8" s="6" t="s">
        <v>35</v>
      </c>
      <c r="H8" s="6" t="s">
        <v>36</v>
      </c>
      <c r="I8" s="6" t="s">
        <v>34</v>
      </c>
      <c r="J8" s="6" t="s">
        <v>35</v>
      </c>
      <c r="K8" s="6" t="s">
        <v>36</v>
      </c>
      <c r="L8" s="6" t="s">
        <v>34</v>
      </c>
      <c r="M8" s="6" t="s">
        <v>35</v>
      </c>
      <c r="N8" s="6" t="s">
        <v>36</v>
      </c>
    </row>
    <row r="9" spans="1:14" ht="13.5" thickBot="1">
      <c r="A9" s="13">
        <v>1</v>
      </c>
      <c r="B9" s="35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2">
        <v>12</v>
      </c>
      <c r="M9" s="22">
        <v>13</v>
      </c>
      <c r="N9" s="22">
        <v>14</v>
      </c>
    </row>
    <row r="10" spans="1:14" ht="13.5" thickBot="1">
      <c r="A10" s="62"/>
      <c r="B10" s="45" t="s">
        <v>53</v>
      </c>
      <c r="C10" s="41">
        <v>1</v>
      </c>
      <c r="D10" s="41"/>
      <c r="E10" s="41"/>
      <c r="F10" s="41">
        <v>1</v>
      </c>
      <c r="G10" s="41"/>
      <c r="H10" s="41"/>
      <c r="I10" s="41">
        <v>1</v>
      </c>
      <c r="J10" s="41"/>
      <c r="K10" s="41"/>
      <c r="L10" s="41">
        <v>1</v>
      </c>
      <c r="M10" s="41"/>
      <c r="N10" s="42"/>
    </row>
    <row r="11" spans="1:14" ht="69.599999999999994" customHeight="1">
      <c r="A11" s="54">
        <f>'Показатели объема гос.услуг'!A12</f>
        <v>220050</v>
      </c>
      <c r="B11" s="63" t="str">
        <f>'Показатели объема гос.услуг'!B12</f>
        <v>оказание информационных услуг на основе архивных документов по тематическим запросам органов государственной власти, органов местного самоуправления</v>
      </c>
      <c r="C11" s="43">
        <v>1</v>
      </c>
      <c r="D11" s="43"/>
      <c r="E11" s="43"/>
      <c r="F11" s="43">
        <v>1</v>
      </c>
      <c r="G11" s="43"/>
      <c r="H11" s="43"/>
      <c r="I11" s="43">
        <v>1</v>
      </c>
      <c r="J11" s="43"/>
      <c r="K11" s="43"/>
      <c r="L11" s="43">
        <v>1</v>
      </c>
      <c r="M11" s="43"/>
      <c r="N11" s="43"/>
    </row>
    <row r="12" spans="1:14" ht="55.9" customHeight="1">
      <c r="A12" s="54">
        <f>'Показатели объема гос.услуг'!A13</f>
        <v>200100</v>
      </c>
      <c r="B12" s="64" t="str">
        <f>'Показатели объема гос.услуг'!B13</f>
        <v>хранение копий документов и материалов, использованных при определении кадастровой стоимости (в бумажном и электронном виде)</v>
      </c>
      <c r="C12" s="38">
        <v>1</v>
      </c>
      <c r="D12" s="38"/>
      <c r="E12" s="38"/>
      <c r="F12" s="38">
        <v>1</v>
      </c>
      <c r="G12" s="38"/>
      <c r="H12" s="38"/>
      <c r="I12" s="38">
        <v>1</v>
      </c>
      <c r="J12" s="38"/>
      <c r="K12" s="38"/>
      <c r="L12" s="38">
        <v>1</v>
      </c>
      <c r="M12" s="38"/>
      <c r="N12" s="38"/>
    </row>
    <row r="13" spans="1:14" ht="64.150000000000006" customHeight="1" thickBot="1">
      <c r="A13" s="54">
        <f>'Показатели объема гос.услуг'!A14</f>
        <v>200060</v>
      </c>
      <c r="B13" s="64" t="str">
        <f>'Показатели объема гос.услуг'!B14</f>
        <v>предоставление документов, отчетов и информации государственным органам по вопросам определения кадастровой стоимости</v>
      </c>
      <c r="C13" s="38">
        <v>1</v>
      </c>
      <c r="D13" s="38"/>
      <c r="E13" s="38"/>
      <c r="F13" s="38">
        <v>1</v>
      </c>
      <c r="G13" s="38"/>
      <c r="H13" s="38"/>
      <c r="I13" s="38">
        <v>1</v>
      </c>
      <c r="J13" s="38"/>
      <c r="K13" s="38"/>
      <c r="L13" s="38">
        <v>1</v>
      </c>
      <c r="M13" s="38"/>
      <c r="N13" s="38"/>
    </row>
    <row r="14" spans="1:14" ht="13.5" thickBot="1">
      <c r="A14" s="44"/>
      <c r="B14" s="45" t="s">
        <v>26</v>
      </c>
      <c r="C14" s="41">
        <v>1</v>
      </c>
      <c r="D14" s="41"/>
      <c r="E14" s="41"/>
      <c r="F14" s="41">
        <v>1</v>
      </c>
      <c r="G14" s="41"/>
      <c r="H14" s="41"/>
      <c r="I14" s="41">
        <v>1</v>
      </c>
      <c r="J14" s="41"/>
      <c r="K14" s="41"/>
      <c r="L14" s="41">
        <v>1</v>
      </c>
      <c r="M14" s="41"/>
      <c r="N14" s="42"/>
    </row>
    <row r="15" spans="1:14" ht="38.25">
      <c r="A15" s="67">
        <f>'Показатели объема гос.услуг'!A19</f>
        <v>220111</v>
      </c>
      <c r="B15" s="68" t="str">
        <f>'Показатели объема гос.услуг'!B19</f>
        <v>комплектование архива государственного технического учета и технической документации</v>
      </c>
      <c r="C15" s="43">
        <v>1</v>
      </c>
      <c r="D15" s="43"/>
      <c r="E15" s="43"/>
      <c r="F15" s="43">
        <v>1</v>
      </c>
      <c r="G15" s="43"/>
      <c r="H15" s="43"/>
      <c r="I15" s="43">
        <v>1</v>
      </c>
      <c r="J15" s="43"/>
      <c r="K15" s="43"/>
      <c r="L15" s="43">
        <v>1</v>
      </c>
      <c r="M15" s="43"/>
      <c r="N15" s="43"/>
    </row>
    <row r="16" spans="1:14" ht="62.45" customHeight="1">
      <c r="A16" s="65">
        <f>'Показатели объема гос.услуг'!A20</f>
        <v>220061</v>
      </c>
      <c r="B16" s="66" t="str">
        <f>'Показатели объема гос.услуг'!B20</f>
        <v>проведение обследования объектов недвижимости организаций для включения (исключения) в перечень недвижимого имущества</v>
      </c>
      <c r="C16" s="38">
        <v>1</v>
      </c>
      <c r="D16" s="38"/>
      <c r="E16" s="38"/>
      <c r="F16" s="38">
        <v>1</v>
      </c>
      <c r="G16" s="38"/>
      <c r="H16" s="38"/>
      <c r="I16" s="38">
        <v>1</v>
      </c>
      <c r="J16" s="38"/>
      <c r="K16" s="38"/>
      <c r="L16" s="38">
        <v>1</v>
      </c>
      <c r="M16" s="38"/>
      <c r="N16" s="38"/>
    </row>
    <row r="17" spans="1:22" ht="51">
      <c r="A17" s="65">
        <f>'Показатели объема гос.услуг'!A21</f>
        <v>200021</v>
      </c>
      <c r="B17" s="66" t="str">
        <f>'Показатели объема гос.услуг'!B21</f>
        <v>сбор, обработка, систематизация и накопление информации при определении кадастровой стоимости (в бумажном и электронном виде)</v>
      </c>
      <c r="C17" s="38">
        <v>1</v>
      </c>
      <c r="D17" s="38"/>
      <c r="E17" s="38"/>
      <c r="F17" s="38">
        <v>1</v>
      </c>
      <c r="G17" s="38"/>
      <c r="H17" s="38"/>
      <c r="I17" s="38">
        <v>1</v>
      </c>
      <c r="J17" s="38"/>
      <c r="K17" s="38"/>
      <c r="L17" s="38">
        <v>1</v>
      </c>
      <c r="M17" s="38"/>
      <c r="N17" s="38"/>
    </row>
    <row r="18" spans="1:22" ht="77.25" thickBot="1">
      <c r="A18" s="65">
        <f>'Показатели объема гос.услуг'!A22</f>
        <v>200031</v>
      </c>
      <c r="B18" s="66" t="str">
        <f>'Показатели объема гос.услуг'!B22</f>
        <v>определение кадастровой стоимости объектов недвижимости в соответствии со статьей 14 ФЗ от 03.07.2016 № 237-ФЗ "О государственной кадастровой оценке" (в бумажном и электронном виде)</v>
      </c>
      <c r="C18" s="38"/>
      <c r="D18" s="38"/>
      <c r="E18" s="38"/>
      <c r="F18" s="38">
        <v>1</v>
      </c>
      <c r="G18" s="38"/>
      <c r="H18" s="38"/>
      <c r="I18" s="38">
        <v>1</v>
      </c>
      <c r="J18" s="38"/>
      <c r="K18" s="38"/>
      <c r="L18" s="38">
        <v>1</v>
      </c>
      <c r="M18" s="38"/>
      <c r="N18" s="38"/>
    </row>
    <row r="19" spans="1:22" ht="13.5" thickBot="1">
      <c r="A19" s="159" t="s">
        <v>37</v>
      </c>
      <c r="B19" s="160"/>
      <c r="C19" s="41">
        <v>1</v>
      </c>
      <c r="D19" s="41"/>
      <c r="E19" s="41"/>
      <c r="F19" s="41">
        <v>1</v>
      </c>
      <c r="G19" s="41"/>
      <c r="H19" s="41"/>
      <c r="I19" s="41">
        <v>1</v>
      </c>
      <c r="J19" s="41"/>
      <c r="K19" s="41"/>
      <c r="L19" s="41">
        <v>1</v>
      </c>
      <c r="M19" s="41"/>
      <c r="N19" s="42"/>
    </row>
    <row r="20" spans="1:22">
      <c r="J20" s="9"/>
      <c r="N20" s="9"/>
    </row>
    <row r="21" spans="1:22" s="25" customFormat="1" hidden="1">
      <c r="A21" s="161" t="s">
        <v>12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</row>
    <row r="22" spans="1:22" s="25" customFormat="1" ht="0.75" customHeight="1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22" s="25" customFormat="1" ht="10.5" customHeight="1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22">
      <c r="A24" s="163"/>
      <c r="B24" s="158"/>
      <c r="C24" s="164" t="s">
        <v>83</v>
      </c>
      <c r="D24" s="164"/>
      <c r="E24" s="158" t="s">
        <v>38</v>
      </c>
      <c r="F24" s="158"/>
      <c r="G24" s="158" t="s">
        <v>39</v>
      </c>
      <c r="H24" s="158"/>
      <c r="I24" s="26"/>
      <c r="J24" s="165" t="s">
        <v>84</v>
      </c>
      <c r="K24" s="166"/>
      <c r="L24" s="26"/>
      <c r="M24" s="26"/>
      <c r="N24" s="26"/>
      <c r="O24" s="10"/>
      <c r="P24" s="10"/>
      <c r="Q24" s="10"/>
      <c r="R24" s="10"/>
      <c r="S24" s="33"/>
      <c r="T24" s="33"/>
      <c r="U24" s="33"/>
      <c r="V24" s="33"/>
    </row>
    <row r="25" spans="1:22" ht="12.75" customHeight="1">
      <c r="A25" s="34"/>
      <c r="B25" s="26"/>
      <c r="C25" s="167" t="s">
        <v>49</v>
      </c>
      <c r="D25" s="167"/>
      <c r="G25" s="167" t="s">
        <v>40</v>
      </c>
      <c r="H25" s="167"/>
      <c r="J25" s="167" t="s">
        <v>41</v>
      </c>
      <c r="K25" s="167"/>
      <c r="L25" s="26"/>
      <c r="M25" s="26"/>
      <c r="N25" s="26"/>
      <c r="O25" s="10"/>
      <c r="P25" s="10"/>
      <c r="Q25" s="10"/>
      <c r="R25" s="10"/>
      <c r="S25" s="33"/>
      <c r="T25" s="33"/>
      <c r="U25" s="33"/>
      <c r="V25" s="33"/>
    </row>
    <row r="26" spans="1:22" ht="12.75" customHeight="1">
      <c r="A26" s="34"/>
      <c r="B26" s="26"/>
      <c r="C26" s="40"/>
      <c r="D26" s="40"/>
      <c r="G26" s="40"/>
      <c r="H26" s="40"/>
      <c r="J26" s="40"/>
      <c r="K26" s="40"/>
      <c r="L26" s="26"/>
      <c r="M26" s="26"/>
      <c r="N26" s="26"/>
      <c r="O26" s="10"/>
      <c r="P26" s="10"/>
      <c r="Q26" s="10"/>
      <c r="R26" s="10"/>
      <c r="S26" s="33"/>
      <c r="T26" s="33"/>
      <c r="U26" s="33"/>
      <c r="V26" s="33"/>
    </row>
    <row r="27" spans="1:22" ht="12.75" customHeight="1">
      <c r="A27" s="34"/>
      <c r="B27" s="26"/>
      <c r="C27" s="40"/>
      <c r="D27" s="40"/>
      <c r="G27" s="40"/>
      <c r="H27" s="40"/>
      <c r="J27" s="40"/>
      <c r="K27" s="40"/>
      <c r="L27" s="26"/>
      <c r="M27" s="26"/>
      <c r="N27" s="26"/>
      <c r="O27" s="10"/>
      <c r="P27" s="10"/>
      <c r="Q27" s="10"/>
      <c r="R27" s="10"/>
      <c r="S27" s="33"/>
      <c r="T27" s="33"/>
      <c r="U27" s="33"/>
      <c r="V27" s="33"/>
    </row>
    <row r="28" spans="1:22">
      <c r="A28" s="155" t="s">
        <v>42</v>
      </c>
      <c r="B28" s="156"/>
      <c r="C28" s="157" t="s">
        <v>86</v>
      </c>
      <c r="D28" s="157"/>
      <c r="E28" s="158" t="s">
        <v>38</v>
      </c>
      <c r="F28" s="158"/>
      <c r="G28" s="158" t="s">
        <v>39</v>
      </c>
      <c r="H28" s="158"/>
      <c r="I28" s="26"/>
      <c r="J28" s="165" t="s">
        <v>87</v>
      </c>
      <c r="K28" s="166"/>
      <c r="L28" s="26"/>
      <c r="M28" s="26"/>
      <c r="N28" s="26"/>
      <c r="O28" s="10"/>
      <c r="P28" s="10"/>
      <c r="Q28" s="10"/>
      <c r="R28" s="10"/>
      <c r="S28" s="33"/>
      <c r="T28" s="33"/>
      <c r="U28" s="33"/>
      <c r="V28" s="33"/>
    </row>
    <row r="29" spans="1:22" ht="12.75" customHeight="1">
      <c r="A29" s="39" t="s">
        <v>50</v>
      </c>
      <c r="B29" s="39" t="s">
        <v>85</v>
      </c>
      <c r="C29" s="167" t="s">
        <v>49</v>
      </c>
      <c r="D29" s="167"/>
      <c r="G29" s="167" t="s">
        <v>40</v>
      </c>
      <c r="H29" s="167"/>
      <c r="J29" s="167" t="s">
        <v>41</v>
      </c>
      <c r="K29" s="16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>
      <c r="A30" s="1" t="s">
        <v>51</v>
      </c>
      <c r="B30" s="46">
        <v>43375</v>
      </c>
    </row>
    <row r="31" spans="1:22">
      <c r="A31" s="15"/>
      <c r="B31" s="10"/>
      <c r="C31" s="10"/>
      <c r="D31" s="10"/>
      <c r="E31" s="10"/>
      <c r="F31" s="10"/>
      <c r="G31" s="10"/>
      <c r="H31" s="10"/>
      <c r="I31" s="10"/>
      <c r="J31" s="10"/>
      <c r="K31" s="11"/>
      <c r="L31" s="11"/>
      <c r="M31" s="11"/>
      <c r="N31" s="11"/>
    </row>
    <row r="32" spans="1:2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</sheetData>
  <mergeCells count="24">
    <mergeCell ref="J29:K29"/>
    <mergeCell ref="C29:D29"/>
    <mergeCell ref="G29:H29"/>
    <mergeCell ref="C25:D25"/>
    <mergeCell ref="G25:H25"/>
    <mergeCell ref="A28:B28"/>
    <mergeCell ref="C28:D28"/>
    <mergeCell ref="E28:F28"/>
    <mergeCell ref="G28:H28"/>
    <mergeCell ref="A19:B19"/>
    <mergeCell ref="A21:N21"/>
    <mergeCell ref="A24:B24"/>
    <mergeCell ref="C24:D24"/>
    <mergeCell ref="E24:F24"/>
    <mergeCell ref="G24:H24"/>
    <mergeCell ref="J24:K24"/>
    <mergeCell ref="J28:K28"/>
    <mergeCell ref="J25:K25"/>
    <mergeCell ref="A2:N2"/>
    <mergeCell ref="A6:A8"/>
    <mergeCell ref="B6:B8"/>
    <mergeCell ref="C6:N6"/>
    <mergeCell ref="A4:N4"/>
    <mergeCell ref="B3:L3"/>
  </mergeCells>
  <printOptions horizontalCentered="1"/>
  <pageMargins left="0.39370078740157483" right="0.19685039370078741" top="0.78740157480314965" bottom="0.19685039370078741" header="0.15748031496062992" footer="0.15748031496062992"/>
  <pageSetup paperSize="9" scale="75" firstPageNumber="3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Показатели объема гос.услуг</vt:lpstr>
      <vt:lpstr>Объемы бюдж.ассигн.без имущ.</vt:lpstr>
      <vt:lpstr>Объемы бюдж.ассигн.на содерж.им</vt:lpstr>
      <vt:lpstr>Объемы бюдж.ассигн.</vt:lpstr>
      <vt:lpstr>Колич.гос. учрежд.</vt:lpstr>
      <vt:lpstr>'Колич.гос. учрежд.'!Заголовки_для_печати</vt:lpstr>
      <vt:lpstr>'Объемы бюдж.ассигн.'!Заголовки_для_печати</vt:lpstr>
      <vt:lpstr>'Объемы бюдж.ассигн.без имущ.'!Заголовки_для_печати</vt:lpstr>
      <vt:lpstr>'Объемы бюдж.ассигн.на содерж.им'!Заголовки_для_печати</vt:lpstr>
      <vt:lpstr>'Показатели объема гос.услуг'!Заголовки_для_печати</vt:lpstr>
      <vt:lpstr>'Колич.гос. учрежд.'!Область_печати</vt:lpstr>
      <vt:lpstr>'Объемы бюдж.ассигн.'!Область_печати</vt:lpstr>
      <vt:lpstr>'Объемы бюдж.ассигн.без имущ.'!Область_печати</vt:lpstr>
      <vt:lpstr>'Объемы бюдж.ассигн.на содерж.им'!Область_печати</vt:lpstr>
      <vt:lpstr>'Показатели объема гос.услуг'!Область_печати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2018-10-14T15:08:54Z</cp:lastPrinted>
  <dcterms:created xsi:type="dcterms:W3CDTF">2017-07-05T15:40:48Z</dcterms:created>
  <dcterms:modified xsi:type="dcterms:W3CDTF">2018-10-14T15:09:01Z</dcterms:modified>
</cp:coreProperties>
</file>