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Table2" sheetId="2" r:id="rId1"/>
  </sheets>
  <definedNames>
    <definedName name="_xlnm.Print_Titles" localSheetId="0">Table2!$6:$8</definedName>
    <definedName name="_xlnm.Print_Area" localSheetId="0">Table2!$A$1:$E$56</definedName>
  </definedNames>
  <calcPr calcId="125725"/>
</workbook>
</file>

<file path=xl/calcChain.xml><?xml version="1.0" encoding="utf-8"?>
<calcChain xmlns="http://schemas.openxmlformats.org/spreadsheetml/2006/main">
  <c r="D49" i="2"/>
  <c r="E49"/>
  <c r="C49"/>
  <c r="D45" l="1"/>
  <c r="E45"/>
  <c r="C45"/>
  <c r="E14" l="1"/>
  <c r="D14"/>
  <c r="C14"/>
  <c r="D28" l="1"/>
  <c r="C35"/>
  <c r="D35"/>
  <c r="E35"/>
  <c r="E28" l="1"/>
  <c r="C28"/>
  <c r="D54"/>
  <c r="D9" s="1"/>
  <c r="E54"/>
  <c r="E9" s="1"/>
  <c r="C54"/>
  <c r="D40"/>
  <c r="E40"/>
  <c r="C40"/>
  <c r="C9" s="1"/>
  <c r="D42"/>
  <c r="E42"/>
  <c r="C42"/>
  <c r="D10" l="1"/>
  <c r="D56" s="1"/>
  <c r="E10"/>
  <c r="E56" s="1"/>
  <c r="C10"/>
  <c r="C56" s="1"/>
</calcChain>
</file>

<file path=xl/sharedStrings.xml><?xml version="1.0" encoding="utf-8"?>
<sst xmlns="http://schemas.openxmlformats.org/spreadsheetml/2006/main" count="69" uniqueCount="63">
  <si>
    <t/>
  </si>
  <si>
    <t>2</t>
  </si>
  <si>
    <t>Наименование государственной программы, мероприятия</t>
  </si>
  <si>
    <t>тыс.рублей</t>
  </si>
  <si>
    <t>Социальная поддержка приемных семей и семей опекунов</t>
  </si>
  <si>
    <t>Расходы на обеспечение деятельности государственных учреждений в сфере социального обслуживания населения</t>
  </si>
  <si>
    <t>Расходы на обеспечение деятельности государственных учреждений в сфере здравоохранения</t>
  </si>
  <si>
    <t>Расходы на обеспечение деятельности государственных учреждений в сфере образования</t>
  </si>
  <si>
    <t>Социальная поддержка детей-сирот</t>
  </si>
  <si>
    <t>Межбюджетные трансферты из федерального бюджета на поддержку семей и детей в сфере образования</t>
  </si>
  <si>
    <t>Межбюджетные трансферты из областного бюджета бюджетам муниципальных образований на поддержку семей и детей в сфере образования</t>
  </si>
  <si>
    <t>Межбюджетные трансферты из областного бюджета бюджетам муниципальных образований на поддержку семей и детей в сфере социальной защиты</t>
  </si>
  <si>
    <t>Межбюджетные трансферты из федерального бюджета на поддержку семей и детей в сфере социальной защиты</t>
  </si>
  <si>
    <t>Развитие системы отдыха и оздоровления детей</t>
  </si>
  <si>
    <t xml:space="preserve">Поощрение  лучших учителей, лучших воспитателей, лучших педагогов дополнительного образования, тренеров-преподавателей муниципальных и государственных образовательных учреждений </t>
  </si>
  <si>
    <t>Выявление и поддержка одаренных детей и молодежи</t>
  </si>
  <si>
    <t>Создание условий для получения детьми-инвалидами качественного образования</t>
  </si>
  <si>
    <t>Расходы на обеспечение деятельности государственных учреждений в сфере культуры</t>
  </si>
  <si>
    <t>Оснащение и модернизация детских школ искусств</t>
  </si>
  <si>
    <t>Мероприятия в области образования</t>
  </si>
  <si>
    <t>Компенсация родительской платы за присмотр и уход  за ребенком в образовательных организациях, реализующих образовательную программу дошкольного образования</t>
  </si>
  <si>
    <t>Обеспечение полноценным питанием беременных женщин, кормящих матерей и детей в возрасте до трех лет</t>
  </si>
  <si>
    <t>Сумма</t>
  </si>
  <si>
    <t>I.</t>
  </si>
  <si>
    <t>ГОСУДАРСТВЕННЫЕ ПРОГРАММЫ АРХАНГЕЛЬСКОЙ ОБЛАСТИ</t>
  </si>
  <si>
    <t>Гранты на финансовое обеспечение программ дошкольного образования в государственных образовательных организациях высшего образования, осуществляющих образовательную деятельность по имеющим государственную аккредитацию основным общеобразовательным программам</t>
  </si>
  <si>
    <t>Расходы на обеспечение деятельности государственных учреждений (дополнительное образование, профессиональное образование)</t>
  </si>
  <si>
    <t>Премии Губернатора Архангельской области преподавателям детских школ искусств, учащимся детских школ искусств и студентам образовательных учреждений сферы культуры и искусства</t>
  </si>
  <si>
    <t>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 (компенсация затрат при организации обучения в другой местности)</t>
  </si>
  <si>
    <t>Организация временного трудоустройства несовершеннолетних граждан в возрасте от 14 до 18 лет в свободное от учебы время</t>
  </si>
  <si>
    <t>Обеспечение жильем молодых семей</t>
  </si>
  <si>
    <t>Обеспечение жильем в сельской местности молодых семей и молодых специалистов</t>
  </si>
  <si>
    <t>2019 год</t>
  </si>
  <si>
    <t>к пояснительной записке</t>
  </si>
  <si>
    <t>2020 год</t>
  </si>
  <si>
    <t>Социальная поддержка семей, воспитывающих детей</t>
  </si>
  <si>
    <t>1.</t>
  </si>
  <si>
    <t>2.</t>
  </si>
  <si>
    <t>3.</t>
  </si>
  <si>
    <t>4.</t>
  </si>
  <si>
    <t>5.</t>
  </si>
  <si>
    <t>6.</t>
  </si>
  <si>
    <t>7.</t>
  </si>
  <si>
    <t>Государственная программа Архангельской области "Развитие образования и науки Архангельской области (2013 – 2025 годы)"</t>
  </si>
  <si>
    <t>Оснащение новых мест в образовательных организациях Архангельской области средствами обучения и воспитания</t>
  </si>
  <si>
    <t>Капитальные вложения в объекты муниципальной собственности на поддержку семей и детей в сфере образования, в части строительства детских садов и школ</t>
  </si>
  <si>
    <t>ВСЕГО</t>
  </si>
  <si>
    <t>8.</t>
  </si>
  <si>
    <t>9.</t>
  </si>
  <si>
    <t xml:space="preserve">Обеспечение детей, в том числе детей первых трех лет жизни и из многодетных семей в возрасте до шести лет
согласно постановлению Правительства Российской Федерации от 30 июля 1994 года № 890 «О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назначения» 
</t>
  </si>
  <si>
    <t>Расходы на обеспечение деятельности государственных учреждений в сфере физической культуры и спорта</t>
  </si>
  <si>
    <t>Мероприятия в области физической культуры и спорта</t>
  </si>
  <si>
    <t>2021 год</t>
  </si>
  <si>
    <t>Информация об объемах бюджетных ассигнований, направляемых на государственную поддержку семьи и детей, предусмотренных в проекте областного закона "Об областном бюджете на 2019 год и на плановый период 2020 и 2021 годов"</t>
  </si>
  <si>
    <t>Государственная программа Архангельской области "Развитие здравоохранения Архангельской области (2013 – 2024 годы)"</t>
  </si>
  <si>
    <t>Государственная программа Архангельской области "Социальная поддержка граждан в Архангельской области (2013 – 2024 годы)"</t>
  </si>
  <si>
    <t>Государственная программа Архангельской области "Культура Русского Севера (2013 – 2024 годы)"</t>
  </si>
  <si>
    <t>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 – 2024 годы)"</t>
  </si>
  <si>
    <t>Государственная программа Архангельской области "Содействие занятости населения Архангельской области, улучшение условий и охраны труда (2014 – 2024 годы)"</t>
  </si>
  <si>
    <t>Государственная программа Архангельской области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 (2014 – 2021 годы)"</t>
  </si>
  <si>
    <t>Государственная программа Архангельской области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(2014 - 2024 годы)"</t>
  </si>
  <si>
    <t>Государственная программа Архангельской области "Устойчивое развитие сельских территорий Архангельской области (2014 – 2021 годы)"</t>
  </si>
  <si>
    <t>Приложение № 21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</si>
</sst>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"/>
    <numFmt numFmtId="166" formatCode="#,##0.0_ ;\-#,##0.0\ "/>
  </numFmts>
  <fonts count="9">
    <font>
      <sz val="10"/>
      <color rgb="FF000000"/>
      <name val="Times New Roman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164" fontId="0" fillId="0" borderId="0">
      <alignment vertical="top" wrapText="1"/>
    </xf>
  </cellStyleXfs>
  <cellXfs count="35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vertical="top" wrapText="1"/>
    </xf>
    <xf numFmtId="0" fontId="1" fillId="0" borderId="3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vertical="top" wrapText="1"/>
    </xf>
    <xf numFmtId="0" fontId="3" fillId="0" borderId="3" xfId="0" applyNumberFormat="1" applyFont="1" applyFill="1" applyBorder="1" applyAlignment="1">
      <alignment vertical="center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5" fillId="0" borderId="5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right" vertical="center" wrapText="1" indent="1"/>
    </xf>
    <xf numFmtId="165" fontId="5" fillId="0" borderId="1" xfId="0" applyNumberFormat="1" applyFont="1" applyFill="1" applyBorder="1" applyAlignment="1">
      <alignment horizontal="right" vertical="center" wrapText="1" indent="1"/>
    </xf>
    <xf numFmtId="165" fontId="3" fillId="0" borderId="1" xfId="0" applyNumberFormat="1" applyFont="1" applyFill="1" applyBorder="1" applyAlignment="1">
      <alignment horizontal="right" vertical="center" wrapText="1" indent="1"/>
    </xf>
    <xf numFmtId="164" fontId="0" fillId="0" borderId="0" xfId="0" applyNumberFormat="1" applyFill="1" applyAlignment="1">
      <alignment horizontal="right" vertical="top"/>
    </xf>
    <xf numFmtId="164" fontId="3" fillId="0" borderId="0" xfId="0" applyNumberFormat="1" applyFont="1" applyFill="1" applyAlignment="1">
      <alignment horizontal="left" vertical="top"/>
    </xf>
    <xf numFmtId="0" fontId="0" fillId="0" borderId="2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right" vertical="center" wrapText="1" indent="1"/>
    </xf>
    <xf numFmtId="0" fontId="7" fillId="0" borderId="3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right" vertical="center" wrapText="1" indent="1"/>
    </xf>
    <xf numFmtId="0" fontId="0" fillId="0" borderId="2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horizontal="center" vertical="top" wrapText="1"/>
    </xf>
    <xf numFmtId="0" fontId="3" fillId="0" borderId="3" xfId="0" applyNumberFormat="1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vertical="center" wrapText="1"/>
    </xf>
    <xf numFmtId="165" fontId="0" fillId="0" borderId="1" xfId="0" applyNumberFormat="1" applyFont="1" applyFill="1" applyBorder="1" applyAlignment="1">
      <alignment horizontal="right" vertical="center" wrapText="1" indent="1"/>
    </xf>
    <xf numFmtId="0" fontId="8" fillId="0" borderId="7" xfId="0" applyNumberFormat="1" applyFont="1" applyFill="1" applyBorder="1" applyAlignment="1">
      <alignment vertical="center" wrapText="1"/>
    </xf>
    <xf numFmtId="166" fontId="1" fillId="0" borderId="2" xfId="0" applyNumberFormat="1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6"/>
  <sheetViews>
    <sheetView tabSelected="1" view="pageBreakPreview" zoomScale="115" zoomScaleNormal="100" zoomScaleSheetLayoutView="115" workbookViewId="0">
      <selection activeCell="B3" sqref="B3"/>
    </sheetView>
  </sheetViews>
  <sheetFormatPr defaultRowHeight="12.75"/>
  <cols>
    <col min="1" max="1" width="6.33203125" style="1" customWidth="1"/>
    <col min="2" max="2" width="52.1640625" customWidth="1"/>
    <col min="3" max="4" width="15.33203125" customWidth="1"/>
    <col min="5" max="5" width="16.33203125" customWidth="1"/>
  </cols>
  <sheetData>
    <row r="1" spans="1:5">
      <c r="C1" s="15"/>
      <c r="D1" s="16" t="s">
        <v>62</v>
      </c>
      <c r="E1" s="15"/>
    </row>
    <row r="2" spans="1:5">
      <c r="C2" s="15"/>
      <c r="D2" s="16" t="s">
        <v>33</v>
      </c>
      <c r="E2" s="15"/>
    </row>
    <row r="3" spans="1:5" ht="23.25" customHeight="1"/>
    <row r="4" spans="1:5" ht="42.75" customHeight="1">
      <c r="A4" s="33" t="s">
        <v>53</v>
      </c>
      <c r="B4" s="33"/>
      <c r="C4" s="33"/>
      <c r="D4" s="33"/>
      <c r="E4" s="33"/>
    </row>
    <row r="5" spans="1:5">
      <c r="B5" s="2" t="s">
        <v>0</v>
      </c>
      <c r="E5" s="5" t="s">
        <v>3</v>
      </c>
    </row>
    <row r="6" spans="1:5" ht="21.75" customHeight="1">
      <c r="A6" s="32"/>
      <c r="B6" s="34" t="s">
        <v>2</v>
      </c>
      <c r="C6" s="30" t="s">
        <v>22</v>
      </c>
      <c r="D6" s="31"/>
      <c r="E6" s="31"/>
    </row>
    <row r="7" spans="1:5" ht="21" customHeight="1">
      <c r="A7" s="32"/>
      <c r="B7" s="34"/>
      <c r="C7" s="4" t="s">
        <v>32</v>
      </c>
      <c r="D7" s="4" t="s">
        <v>34</v>
      </c>
      <c r="E7" s="4" t="s">
        <v>52</v>
      </c>
    </row>
    <row r="8" spans="1:5" ht="9.75" customHeight="1">
      <c r="A8" s="10">
        <v>1</v>
      </c>
      <c r="B8" s="11" t="s">
        <v>1</v>
      </c>
      <c r="C8" s="11">
        <v>3</v>
      </c>
      <c r="D8" s="11">
        <v>4</v>
      </c>
      <c r="E8" s="11">
        <v>5</v>
      </c>
    </row>
    <row r="9" spans="1:5" ht="29.25" customHeight="1">
      <c r="A9" s="7" t="s">
        <v>23</v>
      </c>
      <c r="B9" s="8" t="s">
        <v>24</v>
      </c>
      <c r="C9" s="12">
        <f>C10+C14+C28+C35+C40+C42+C45+C54+C49</f>
        <v>26063314.050000001</v>
      </c>
      <c r="D9" s="12">
        <f t="shared" ref="D9:E9" si="0">D10+D14+D28+D35+D40+D42+D45+D54+D49</f>
        <v>25836293.150000002</v>
      </c>
      <c r="E9" s="12">
        <f t="shared" si="0"/>
        <v>26423901.849999994</v>
      </c>
    </row>
    <row r="10" spans="1:5" ht="41.25" customHeight="1">
      <c r="A10" s="9" t="s">
        <v>36</v>
      </c>
      <c r="B10" s="3" t="s">
        <v>54</v>
      </c>
      <c r="C10" s="13">
        <f>SUM(C11:C12)</f>
        <v>621663.69999999995</v>
      </c>
      <c r="D10" s="13">
        <f>SUM(D11:D12)</f>
        <v>644472.1</v>
      </c>
      <c r="E10" s="13">
        <f>SUM(E11:E12)</f>
        <v>670104</v>
      </c>
    </row>
    <row r="11" spans="1:5" ht="34.5" customHeight="1">
      <c r="A11" s="17"/>
      <c r="B11" s="6" t="s">
        <v>6</v>
      </c>
      <c r="C11" s="14">
        <v>572363.69999999995</v>
      </c>
      <c r="D11" s="14">
        <v>595172.1</v>
      </c>
      <c r="E11" s="14">
        <v>620804</v>
      </c>
    </row>
    <row r="12" spans="1:5" ht="110.25" customHeight="1">
      <c r="A12" s="17"/>
      <c r="B12" s="24" t="s">
        <v>49</v>
      </c>
      <c r="C12" s="25">
        <v>49300</v>
      </c>
      <c r="D12" s="25">
        <v>49300</v>
      </c>
      <c r="E12" s="25">
        <v>49300</v>
      </c>
    </row>
    <row r="13" spans="1:5" ht="38.25">
      <c r="A13" s="22"/>
      <c r="B13" s="6" t="s">
        <v>21</v>
      </c>
      <c r="C13" s="25">
        <v>49890</v>
      </c>
      <c r="D13" s="25">
        <v>44560</v>
      </c>
      <c r="E13" s="25">
        <v>44560</v>
      </c>
    </row>
    <row r="14" spans="1:5" ht="45" customHeight="1">
      <c r="A14" s="9" t="s">
        <v>37</v>
      </c>
      <c r="B14" s="3" t="s">
        <v>43</v>
      </c>
      <c r="C14" s="13">
        <f>SUM(C15:C27)</f>
        <v>21897749.000000004</v>
      </c>
      <c r="D14" s="13">
        <f t="shared" ref="D14:E14" si="1">SUM(D15:D27)</f>
        <v>21582279.100000001</v>
      </c>
      <c r="E14" s="13">
        <f t="shared" si="1"/>
        <v>22139568.199999999</v>
      </c>
    </row>
    <row r="15" spans="1:5" ht="32.25" customHeight="1">
      <c r="A15" s="17"/>
      <c r="B15" s="19" t="s">
        <v>7</v>
      </c>
      <c r="C15" s="20">
        <v>4606129.5</v>
      </c>
      <c r="D15" s="20">
        <v>4702318</v>
      </c>
      <c r="E15" s="20">
        <v>4903287.2</v>
      </c>
    </row>
    <row r="16" spans="1:5" ht="80.25" customHeight="1">
      <c r="A16" s="17"/>
      <c r="B16" s="19" t="s">
        <v>25</v>
      </c>
      <c r="C16" s="20">
        <v>13707.4</v>
      </c>
      <c r="D16" s="20">
        <v>13707.4</v>
      </c>
      <c r="E16" s="20">
        <v>13707.4</v>
      </c>
    </row>
    <row r="17" spans="1:5">
      <c r="A17" s="17"/>
      <c r="B17" s="19" t="s">
        <v>8</v>
      </c>
      <c r="C17" s="20">
        <v>5659.4</v>
      </c>
      <c r="D17" s="20">
        <v>5853</v>
      </c>
      <c r="E17" s="20">
        <v>6070</v>
      </c>
    </row>
    <row r="18" spans="1:5" ht="25.5">
      <c r="A18" s="17"/>
      <c r="B18" s="19" t="s">
        <v>4</v>
      </c>
      <c r="C18" s="20">
        <v>516015.4</v>
      </c>
      <c r="D18" s="20">
        <v>516015.4</v>
      </c>
      <c r="E18" s="20">
        <v>516015.4</v>
      </c>
    </row>
    <row r="19" spans="1:5" ht="55.5" customHeight="1">
      <c r="A19" s="17"/>
      <c r="B19" s="19" t="s">
        <v>14</v>
      </c>
      <c r="C19" s="20">
        <v>2250</v>
      </c>
      <c r="D19" s="20">
        <v>2250</v>
      </c>
      <c r="E19" s="20">
        <v>2250</v>
      </c>
    </row>
    <row r="20" spans="1:5" ht="25.5">
      <c r="A20" s="17"/>
      <c r="B20" s="19" t="s">
        <v>16</v>
      </c>
      <c r="C20" s="20">
        <v>29554.7</v>
      </c>
      <c r="D20" s="20">
        <v>6799.8</v>
      </c>
      <c r="E20" s="20">
        <v>6799.8</v>
      </c>
    </row>
    <row r="21" spans="1:5" ht="24.75" customHeight="1">
      <c r="A21" s="17"/>
      <c r="B21" s="19" t="s">
        <v>15</v>
      </c>
      <c r="C21" s="20">
        <v>15063.5</v>
      </c>
      <c r="D21" s="20">
        <v>11973.3</v>
      </c>
      <c r="E21" s="20">
        <v>15163.5</v>
      </c>
    </row>
    <row r="22" spans="1:5" ht="51">
      <c r="A22" s="17"/>
      <c r="B22" s="19" t="s">
        <v>20</v>
      </c>
      <c r="C22" s="20">
        <v>418073.1</v>
      </c>
      <c r="D22" s="20">
        <v>200622.6</v>
      </c>
      <c r="E22" s="20">
        <v>201103</v>
      </c>
    </row>
    <row r="23" spans="1:5">
      <c r="A23" s="17"/>
      <c r="B23" s="19" t="s">
        <v>19</v>
      </c>
      <c r="C23" s="20">
        <v>134303.4</v>
      </c>
      <c r="D23" s="20">
        <v>102704.5</v>
      </c>
      <c r="E23" s="20">
        <v>101558.2</v>
      </c>
    </row>
    <row r="24" spans="1:5" ht="38.25">
      <c r="A24" s="17"/>
      <c r="B24" s="19" t="s">
        <v>44</v>
      </c>
      <c r="C24" s="20">
        <v>42678</v>
      </c>
      <c r="D24" s="20">
        <v>42678</v>
      </c>
      <c r="E24" s="20">
        <v>42678</v>
      </c>
    </row>
    <row r="25" spans="1:5" ht="30.75" customHeight="1">
      <c r="A25" s="17"/>
      <c r="B25" s="19" t="s">
        <v>9</v>
      </c>
      <c r="C25" s="20">
        <v>14131.5</v>
      </c>
      <c r="D25" s="20">
        <v>14310.3</v>
      </c>
      <c r="E25" s="20">
        <v>15295.5</v>
      </c>
    </row>
    <row r="26" spans="1:5" ht="38.25">
      <c r="A26" s="17"/>
      <c r="B26" s="19" t="s">
        <v>10</v>
      </c>
      <c r="C26" s="20">
        <v>14673723.800000001</v>
      </c>
      <c r="D26" s="20">
        <v>15374220.5</v>
      </c>
      <c r="E26" s="20">
        <v>16315640.199999999</v>
      </c>
    </row>
    <row r="27" spans="1:5" ht="51">
      <c r="A27" s="17"/>
      <c r="B27" s="19" t="s">
        <v>45</v>
      </c>
      <c r="C27" s="20">
        <v>1426459.3</v>
      </c>
      <c r="D27" s="20">
        <v>588826.30000000005</v>
      </c>
      <c r="E27" s="20">
        <v>0</v>
      </c>
    </row>
    <row r="28" spans="1:5" ht="44.25" customHeight="1">
      <c r="A28" s="9" t="s">
        <v>38</v>
      </c>
      <c r="B28" s="3" t="s">
        <v>55</v>
      </c>
      <c r="C28" s="13">
        <f>SUM(C29:C34)</f>
        <v>3057201.2500000005</v>
      </c>
      <c r="D28" s="13">
        <f t="shared" ref="D28:E28" si="2">SUM(D29:D34)</f>
        <v>3172001.35</v>
      </c>
      <c r="E28" s="13">
        <f t="shared" si="2"/>
        <v>3192908.45</v>
      </c>
    </row>
    <row r="29" spans="1:5" ht="38.25">
      <c r="A29" s="17"/>
      <c r="B29" s="26" t="s">
        <v>5</v>
      </c>
      <c r="C29" s="27">
        <v>590381.15</v>
      </c>
      <c r="D29" s="27">
        <v>581152.65</v>
      </c>
      <c r="E29" s="27">
        <v>564043.94999999995</v>
      </c>
    </row>
    <row r="30" spans="1:5" ht="17.25" customHeight="1">
      <c r="A30" s="17"/>
      <c r="B30" s="26" t="s">
        <v>35</v>
      </c>
      <c r="C30" s="27">
        <v>648424.30000000005</v>
      </c>
      <c r="D30" s="27">
        <v>652559</v>
      </c>
      <c r="E30" s="27">
        <v>657365.19999999995</v>
      </c>
    </row>
    <row r="31" spans="1:5" ht="17.25" customHeight="1">
      <c r="A31" s="17"/>
      <c r="B31" s="26" t="s">
        <v>13</v>
      </c>
      <c r="C31" s="27">
        <v>332092.5</v>
      </c>
      <c r="D31" s="27">
        <v>387851.8</v>
      </c>
      <c r="E31" s="27">
        <v>387851.8</v>
      </c>
    </row>
    <row r="32" spans="1:5" ht="38.25">
      <c r="A32" s="17"/>
      <c r="B32" s="26" t="s">
        <v>12</v>
      </c>
      <c r="C32" s="27">
        <v>1410564.6</v>
      </c>
      <c r="D32" s="27">
        <v>1474699.2</v>
      </c>
      <c r="E32" s="27">
        <v>1507908.8</v>
      </c>
    </row>
    <row r="33" spans="1:5" ht="44.25" customHeight="1">
      <c r="A33" s="17"/>
      <c r="B33" s="26" t="s">
        <v>11</v>
      </c>
      <c r="C33" s="27">
        <v>75538.7</v>
      </c>
      <c r="D33" s="27">
        <v>75538.7</v>
      </c>
      <c r="E33" s="27">
        <v>75538.7</v>
      </c>
    </row>
    <row r="34" spans="1:5" ht="16.5" customHeight="1">
      <c r="A34" s="17"/>
      <c r="B34" s="19" t="s">
        <v>19</v>
      </c>
      <c r="C34" s="20">
        <v>200</v>
      </c>
      <c r="D34" s="20">
        <v>200</v>
      </c>
      <c r="E34" s="20">
        <v>200</v>
      </c>
    </row>
    <row r="35" spans="1:5" ht="41.25" customHeight="1">
      <c r="A35" s="9" t="s">
        <v>39</v>
      </c>
      <c r="B35" s="3" t="s">
        <v>56</v>
      </c>
      <c r="C35" s="13">
        <f>SUM(C36:C39)</f>
        <v>252004.3</v>
      </c>
      <c r="D35" s="13">
        <f>SUM(D36:D39)</f>
        <v>254371</v>
      </c>
      <c r="E35" s="13">
        <f>SUM(E36:E39)</f>
        <v>264364.90000000002</v>
      </c>
    </row>
    <row r="36" spans="1:5" ht="41.25" customHeight="1">
      <c r="A36" s="17"/>
      <c r="B36" s="6" t="s">
        <v>26</v>
      </c>
      <c r="C36" s="14">
        <v>147287</v>
      </c>
      <c r="D36" s="14">
        <v>148923.9</v>
      </c>
      <c r="E36" s="14">
        <v>155577.29999999999</v>
      </c>
    </row>
    <row r="37" spans="1:5" ht="27.75" customHeight="1">
      <c r="A37" s="17"/>
      <c r="B37" s="6" t="s">
        <v>17</v>
      </c>
      <c r="C37" s="14">
        <v>104469.3</v>
      </c>
      <c r="D37" s="14">
        <v>105199.1</v>
      </c>
      <c r="E37" s="14">
        <v>108539.6</v>
      </c>
    </row>
    <row r="38" spans="1:5" ht="15" customHeight="1">
      <c r="A38" s="17"/>
      <c r="B38" s="6" t="s">
        <v>18</v>
      </c>
      <c r="C38" s="14">
        <v>148</v>
      </c>
      <c r="D38" s="14">
        <v>148</v>
      </c>
      <c r="E38" s="14">
        <v>148</v>
      </c>
    </row>
    <row r="39" spans="1:5" ht="56.25" customHeight="1">
      <c r="A39" s="17"/>
      <c r="B39" s="6" t="s">
        <v>27</v>
      </c>
      <c r="C39" s="14">
        <v>100</v>
      </c>
      <c r="D39" s="14">
        <v>100</v>
      </c>
      <c r="E39" s="14">
        <v>100</v>
      </c>
    </row>
    <row r="40" spans="1:5" ht="68.25" customHeight="1">
      <c r="A40" s="9" t="s">
        <v>40</v>
      </c>
      <c r="B40" s="3" t="s">
        <v>57</v>
      </c>
      <c r="C40" s="13">
        <f>SUM(C41:C41)</f>
        <v>134725.20000000001</v>
      </c>
      <c r="D40" s="13">
        <f>SUM(D41:D41)</f>
        <v>49920</v>
      </c>
      <c r="E40" s="13">
        <f>SUM(E41:E41)</f>
        <v>49920</v>
      </c>
    </row>
    <row r="41" spans="1:5" ht="21.75" customHeight="1">
      <c r="A41" s="17"/>
      <c r="B41" s="6" t="s">
        <v>30</v>
      </c>
      <c r="C41" s="20">
        <v>134725.20000000001</v>
      </c>
      <c r="D41" s="20">
        <v>49920</v>
      </c>
      <c r="E41" s="20">
        <v>49920</v>
      </c>
    </row>
    <row r="42" spans="1:5" ht="54.75" customHeight="1">
      <c r="A42" s="9" t="s">
        <v>41</v>
      </c>
      <c r="B42" s="3" t="s">
        <v>58</v>
      </c>
      <c r="C42" s="13">
        <f>SUM(C43:C44)</f>
        <v>5747.4</v>
      </c>
      <c r="D42" s="13">
        <f>SUM(D43:D44)</f>
        <v>5855.7</v>
      </c>
      <c r="E42" s="13">
        <f>SUM(E43:E44)</f>
        <v>5868.4</v>
      </c>
    </row>
    <row r="43" spans="1:5" ht="63.75">
      <c r="A43" s="17"/>
      <c r="B43" s="6" t="s">
        <v>28</v>
      </c>
      <c r="C43" s="27">
        <v>30</v>
      </c>
      <c r="D43" s="27">
        <v>35</v>
      </c>
      <c r="E43" s="27">
        <v>40</v>
      </c>
    </row>
    <row r="44" spans="1:5" ht="38.25">
      <c r="A44" s="17"/>
      <c r="B44" s="6" t="s">
        <v>29</v>
      </c>
      <c r="C44" s="27">
        <v>5717.4</v>
      </c>
      <c r="D44" s="27">
        <v>5820.7</v>
      </c>
      <c r="E44" s="27">
        <v>5828.4</v>
      </c>
    </row>
    <row r="45" spans="1:5" ht="100.5" customHeight="1">
      <c r="A45" s="9" t="s">
        <v>42</v>
      </c>
      <c r="B45" s="3" t="s">
        <v>59</v>
      </c>
      <c r="C45" s="13">
        <f>SUM(C46:C48)</f>
        <v>9150</v>
      </c>
      <c r="D45" s="13">
        <f t="shared" ref="D45:E45" si="3">SUM(D46:D48)</f>
        <v>9150</v>
      </c>
      <c r="E45" s="13">
        <f t="shared" si="3"/>
        <v>9150</v>
      </c>
    </row>
    <row r="46" spans="1:5">
      <c r="A46" s="17"/>
      <c r="B46" s="6" t="s">
        <v>19</v>
      </c>
      <c r="C46" s="20">
        <v>450</v>
      </c>
      <c r="D46" s="20">
        <v>450</v>
      </c>
      <c r="E46" s="20">
        <v>450</v>
      </c>
    </row>
    <row r="47" spans="1:5" ht="25.5">
      <c r="A47" s="17"/>
      <c r="B47" s="6" t="s">
        <v>7</v>
      </c>
      <c r="C47" s="20">
        <v>6700</v>
      </c>
      <c r="D47" s="20">
        <v>6700</v>
      </c>
      <c r="E47" s="20">
        <v>6700</v>
      </c>
    </row>
    <row r="48" spans="1:5" ht="42.75" customHeight="1">
      <c r="A48" s="21"/>
      <c r="B48" s="6" t="s">
        <v>10</v>
      </c>
      <c r="C48" s="20">
        <v>2000</v>
      </c>
      <c r="D48" s="20">
        <v>2000</v>
      </c>
      <c r="E48" s="20">
        <v>2000</v>
      </c>
    </row>
    <row r="49" spans="1:5" ht="82.5" customHeight="1">
      <c r="A49" s="9" t="s">
        <v>47</v>
      </c>
      <c r="B49" s="3" t="s">
        <v>60</v>
      </c>
      <c r="C49" s="18">
        <f>SUM(C50:C53)</f>
        <v>22000</v>
      </c>
      <c r="D49" s="18">
        <f t="shared" ref="D49:E49" si="4">SUM(D50:D53)</f>
        <v>22800</v>
      </c>
      <c r="E49" s="18">
        <f t="shared" si="4"/>
        <v>12000</v>
      </c>
    </row>
    <row r="50" spans="1:5" ht="20.25" customHeight="1">
      <c r="A50" s="17"/>
      <c r="B50" s="19" t="s">
        <v>19</v>
      </c>
      <c r="C50" s="20">
        <v>1000</v>
      </c>
      <c r="D50" s="20">
        <v>1000</v>
      </c>
      <c r="E50" s="20">
        <v>1000</v>
      </c>
    </row>
    <row r="51" spans="1:5" ht="33" customHeight="1">
      <c r="A51" s="21"/>
      <c r="B51" s="6" t="s">
        <v>7</v>
      </c>
      <c r="C51" s="20">
        <v>10000</v>
      </c>
      <c r="D51" s="20">
        <v>10800</v>
      </c>
      <c r="E51" s="20">
        <v>0</v>
      </c>
    </row>
    <row r="52" spans="1:5" ht="38.25">
      <c r="A52" s="22"/>
      <c r="B52" s="6" t="s">
        <v>50</v>
      </c>
      <c r="C52" s="14">
        <v>7000</v>
      </c>
      <c r="D52" s="14">
        <v>7000</v>
      </c>
      <c r="E52" s="14">
        <v>7000</v>
      </c>
    </row>
    <row r="53" spans="1:5" ht="17.25" customHeight="1">
      <c r="A53" s="22"/>
      <c r="B53" s="19" t="s">
        <v>51</v>
      </c>
      <c r="C53" s="14">
        <v>4000</v>
      </c>
      <c r="D53" s="14">
        <v>4000</v>
      </c>
      <c r="E53" s="14">
        <v>4000</v>
      </c>
    </row>
    <row r="54" spans="1:5" ht="59.25" customHeight="1">
      <c r="A54" s="9" t="s">
        <v>48</v>
      </c>
      <c r="B54" s="3" t="s">
        <v>61</v>
      </c>
      <c r="C54" s="13">
        <f>SUM(C55:C55)</f>
        <v>63073.2</v>
      </c>
      <c r="D54" s="13">
        <f>SUM(D55:D55)</f>
        <v>95443.9</v>
      </c>
      <c r="E54" s="13">
        <f>SUM(E55:E55)</f>
        <v>80017.899999999994</v>
      </c>
    </row>
    <row r="55" spans="1:5" ht="30" customHeight="1">
      <c r="A55" s="23"/>
      <c r="B55" s="6" t="s">
        <v>31</v>
      </c>
      <c r="C55" s="20">
        <v>63073.2</v>
      </c>
      <c r="D55" s="20">
        <v>95443.9</v>
      </c>
      <c r="E55" s="20">
        <v>80017.899999999994</v>
      </c>
    </row>
    <row r="56" spans="1:5" ht="28.5" customHeight="1">
      <c r="A56" s="23"/>
      <c r="B56" s="28" t="s">
        <v>46</v>
      </c>
      <c r="C56" s="29">
        <f>C9</f>
        <v>26063314.050000001</v>
      </c>
      <c r="D56" s="29">
        <f t="shared" ref="D56:E56" si="5">D9</f>
        <v>25836293.150000002</v>
      </c>
      <c r="E56" s="29">
        <f t="shared" si="5"/>
        <v>26423901.849999994</v>
      </c>
    </row>
  </sheetData>
  <mergeCells count="4">
    <mergeCell ref="C6:E6"/>
    <mergeCell ref="A6:A7"/>
    <mergeCell ref="A4:E4"/>
    <mergeCell ref="B6:B7"/>
  </mergeCells>
  <pageMargins left="1.1811023622047245" right="0.59055118110236227" top="0.78740157480314965" bottom="0.78740157480314965" header="0.31496062992125984" footer="0.51181102362204722"/>
  <pageSetup paperSize="9" scale="87" fitToHeight="0" orientation="portrait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Table2</vt:lpstr>
      <vt:lpstr>Table2!Заголовки_для_печати</vt:lpstr>
      <vt:lpstr>Table2!Область_печати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2018-10-13T10:44:57Z</dcterms:modified>
</cp:coreProperties>
</file>