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3250" windowHeight="12540" firstSheet="1" activeTab="1"/>
  </bookViews>
  <sheets>
    <sheet name="Лист1" sheetId="1" state="hidden" r:id="rId1"/>
    <sheet name="Лист1 (2)" sheetId="2" r:id="rId2"/>
  </sheets>
  <definedNames>
    <definedName name="_xlnm.Print_Titles" localSheetId="0">Лист1!$3:$5</definedName>
    <definedName name="_xlnm.Print_Titles" localSheetId="1">'Лист1 (2)'!$5:$7</definedName>
  </definedNames>
  <calcPr calcId="125725"/>
</workbook>
</file>

<file path=xl/calcChain.xml><?xml version="1.0" encoding="utf-8"?>
<calcChain xmlns="http://schemas.openxmlformats.org/spreadsheetml/2006/main">
  <c r="M46" i="2"/>
  <c r="M47"/>
  <c r="L47"/>
  <c r="L46"/>
  <c r="K95"/>
  <c r="K94"/>
  <c r="K92"/>
  <c r="K91"/>
  <c r="K89"/>
  <c r="K88"/>
  <c r="K86"/>
  <c r="K85"/>
  <c r="K83"/>
  <c r="K82"/>
  <c r="K47"/>
  <c r="K46"/>
  <c r="L110" i="1"/>
  <c r="L104"/>
  <c r="M104" s="1"/>
  <c r="L101"/>
  <c r="M101" s="1"/>
  <c r="L98"/>
  <c r="M98" s="1"/>
  <c r="M110"/>
  <c r="K112"/>
  <c r="L112" s="1"/>
  <c r="M112" s="1"/>
  <c r="K111"/>
  <c r="L111" s="1"/>
  <c r="M111" s="1"/>
  <c r="K109"/>
  <c r="K108"/>
  <c r="K106"/>
  <c r="L106" s="1"/>
  <c r="M106" s="1"/>
  <c r="K105"/>
  <c r="L105" s="1"/>
  <c r="M105" s="1"/>
  <c r="K103"/>
  <c r="L103" s="1"/>
  <c r="M103" s="1"/>
  <c r="K102"/>
  <c r="L102" s="1"/>
  <c r="M102" s="1"/>
  <c r="K100"/>
  <c r="L100" s="1"/>
  <c r="M100" s="1"/>
  <c r="K99"/>
  <c r="L99" s="1"/>
  <c r="M99" s="1"/>
  <c r="L132" l="1"/>
  <c r="M132"/>
  <c r="L131"/>
  <c r="M131"/>
  <c r="K132"/>
  <c r="K131"/>
  <c r="L129"/>
  <c r="M129"/>
  <c r="L128"/>
  <c r="M128"/>
  <c r="K129"/>
  <c r="K128"/>
  <c r="L120"/>
  <c r="M120"/>
  <c r="L119"/>
  <c r="M119"/>
  <c r="K120"/>
  <c r="K119"/>
  <c r="M123"/>
  <c r="M122"/>
  <c r="L123"/>
  <c r="L122"/>
  <c r="K123"/>
  <c r="K122"/>
  <c r="K45"/>
  <c r="K44"/>
</calcChain>
</file>

<file path=xl/sharedStrings.xml><?xml version="1.0" encoding="utf-8"?>
<sst xmlns="http://schemas.openxmlformats.org/spreadsheetml/2006/main" count="1675" uniqueCount="355">
  <si>
    <t>№ п/п</t>
  </si>
  <si>
    <t>Рз</t>
  </si>
  <si>
    <t>ПРз</t>
  </si>
  <si>
    <t>ЦСР</t>
  </si>
  <si>
    <t>Пр</t>
  </si>
  <si>
    <t>ППр</t>
  </si>
  <si>
    <t>ОМ</t>
  </si>
  <si>
    <t>НР</t>
  </si>
  <si>
    <t>ВР</t>
  </si>
  <si>
    <t>Публичное нормативное обязательство</t>
  </si>
  <si>
    <t>Состав публичного нормативного обязательства</t>
  </si>
  <si>
    <t>Правовое основание</t>
  </si>
  <si>
    <t>Категория получателей</t>
  </si>
  <si>
    <t>10</t>
  </si>
  <si>
    <t>03</t>
  </si>
  <si>
    <t>312</t>
  </si>
  <si>
    <t>Выплата региональной доплаты к пенсии</t>
  </si>
  <si>
    <t>2</t>
  </si>
  <si>
    <t>00</t>
  </si>
  <si>
    <t>70560</t>
  </si>
  <si>
    <t>Выплата региональной доплаты к пенсии за счет средств областного бюджета</t>
  </si>
  <si>
    <t>51530</t>
  </si>
  <si>
    <t>Выплата социального пособия на погребение и возмещение расходов по гарантированному перечню услуг по погребению</t>
  </si>
  <si>
    <t>313</t>
  </si>
  <si>
    <t>70570</t>
  </si>
  <si>
    <t>супруг(а), близкие родственники, иные родственники, законные представители или иные лица, взявшие на себя обязанность осуществить погребение умершего</t>
  </si>
  <si>
    <t>социальное пособие на погребение</t>
  </si>
  <si>
    <t>Федеральный закон от 12.01.1996 № 8-ФЗ "О погребении и похоронном деле"</t>
  </si>
  <si>
    <t>6</t>
  </si>
  <si>
    <t>77260</t>
  </si>
  <si>
    <t>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</si>
  <si>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ежемесячная денежная выплата на приобретение топлива лицам, проживающим в домах, не имеющих центрального отопления</t>
  </si>
  <si>
    <t>ежемесячная денежная выплата, гражданам включенным в областной регистр лиц, имеющих право на меры социальной поддержки</t>
  </si>
  <si>
    <t>ветераны труда, ветераны труда Архангельской области</t>
  </si>
  <si>
    <t>77120</t>
  </si>
  <si>
    <t>Ежемесячные денежные выплаты ветеранам труда</t>
  </si>
  <si>
    <t>Ежемесячные денежные выплаты труженикам тыла</t>
  </si>
  <si>
    <t>77130</t>
  </si>
  <si>
    <t>труженики тыла</t>
  </si>
  <si>
    <t>Ежемесячные денежные выплаты реабилитированным лицам и лицам, признанным пострадавшими от политических репрессий</t>
  </si>
  <si>
    <t>77140</t>
  </si>
  <si>
    <t>лица, подвергшиеся политическим репрессиям и впоследствии реабилитированные; лица, признанные пострадавшими от политических репрессий</t>
  </si>
  <si>
    <t>Ежемесячные денежные выплаты на приобретение топлива в соответствии с областным законом от 29 ноября 2005 года № 119-7-ОЗ "О социальной поддержке инвалидов в Архангельской области"</t>
  </si>
  <si>
    <t>77160</t>
  </si>
  <si>
    <t>несовершеннолетние дети, состоящие на иждивении и проживающие в семьях, где оба родителя являются инвалидами либо одинокий родитель является инвалидом</t>
  </si>
  <si>
    <t>Выплаты гражданам, имеющим награды Архангельской области в соответствии с областным законом от 23 сентября 2008 года № 567-29-ОЗ "О наградах в Архангельской области"</t>
  </si>
  <si>
    <t xml:space="preserve">Выплата единовременного вознаграждения с присвоением звания "Почетный гражданин Архангельской области" </t>
  </si>
  <si>
    <t xml:space="preserve">Выплата единовременного вознаграждения награжденным знаком отличия "За заслуги перед Архангельской областью" </t>
  </si>
  <si>
    <t>Областной закон от 23 сентября 2008 года № 567-29-ОЗ "О наградах в Архангельской области"</t>
  </si>
  <si>
    <t>77170</t>
  </si>
  <si>
    <t>330</t>
  </si>
  <si>
    <t>Обеспечение мер социальной поддержки многодетных семей в денежной форме</t>
  </si>
  <si>
    <t>77180</t>
  </si>
  <si>
    <t>компенсация части родительской платы,взимаемой с родителей или законных представителей за содержание ребенка в государственных и муниципальных образовательных учреждениях (многодетные семьи)</t>
  </si>
  <si>
    <t>единовременное вознаграждение для поощрения многодетных семей, достойно воспитавших троих детей до достижения восьмилетнего возраста, награжденных специальным дипломом "Признательность"</t>
  </si>
  <si>
    <t>единовременная денежная выплата на приобретение инвентаря для детей, представляющих Архангельскую область на областных, всероссийских и международных спортивных соревнованиях, олимпиадах, турнирах, конкурсах, фестивалях</t>
  </si>
  <si>
    <t>субсидия семье, воспитывающей шесть и более детей, на приобретение транспортного средства</t>
  </si>
  <si>
    <t>материнский (семейный) капитал</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</si>
  <si>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городской местности</t>
  </si>
  <si>
    <t>субсидия на улучшение жилищных условий при рождении (усыновлении) седьмого ребенка или последующих детей</t>
  </si>
  <si>
    <t>ежемесячная денежная выплата на приобретение топлива многодетным семьям, проживающим в домах, не имеющих центрального отопления</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</si>
  <si>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сельской местности</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</si>
  <si>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</si>
  <si>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ежегодная денежная выплата на приобретение одежды для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</si>
  <si>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77200</t>
  </si>
  <si>
    <t>Ежемесячное материальное обеспечение граждан за особые заслуги в развитии сферы культуры Архангельской области в соответствии с распоряжением главы администрации Архангельской области от 20 мая 1996 года № 292р</t>
  </si>
  <si>
    <t>77210</t>
  </si>
  <si>
    <t>Дополнительное ежемесячное материальное обеспечение граждан, имеющих особые заслуги в развитии социальной сферы Архангельской области</t>
  </si>
  <si>
    <t>77220</t>
  </si>
  <si>
    <t xml:space="preserve">граждане, имеющие почетные звания за особые заслуги в развитии социальной сферы 
</t>
  </si>
  <si>
    <t>77230</t>
  </si>
  <si>
    <t>Дополнительное ежемесячное материальное обеспечение граждан, имеющих государственные награды</t>
  </si>
  <si>
    <t>Доплаты инвалидам боевых действий в Афганистане, на Северном Кавказе и членам семей погибших (умерших) военнослужащих</t>
  </si>
  <si>
    <t>ежемесячная доплата к пенсии нетрудоспособным членам семей погибших (умерших) военнослужащих, состоявшим на их иждивении и имеющим право на получение пенсии по случаю потери кормильца</t>
  </si>
  <si>
    <t>единовременная материальная помощь  на каждого родителя погибшего (умершего)</t>
  </si>
  <si>
    <t xml:space="preserve"> военнослужащие и сотрудники МО РФ, МВД РФ, ставших инвалидами вследствие ранения, контузии, увечья или заболевания, полученных в период боевых действий в Афганистане и на Северном Кавказе</t>
  </si>
  <si>
    <t>77240</t>
  </si>
  <si>
    <t>77250</t>
  </si>
  <si>
    <t>Ежемесячные денежные выплаты лицам, награжденным орденом "Родительская слава", в соответствии с областным законом от 13 февраля 2012 года № 420-28-ОЗ "О дополнительных мерах социальной поддержки лиц, награжденных медалью ордена или орденом "Родительская слава"</t>
  </si>
  <si>
    <t>04</t>
  </si>
  <si>
    <t>R0840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</si>
  <si>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</si>
  <si>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t>
  </si>
  <si>
    <t>52700</t>
  </si>
  <si>
    <t>53800</t>
  </si>
  <si>
    <t>Ежемесячное пособие на ребенка</t>
  </si>
  <si>
    <t>77110</t>
  </si>
  <si>
    <t>один из родителей (усыновителей, опекунов, попечителей) на каждого рожденного, усыновленного, принятого под опеку (попечительство) совместно проживающего с ним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 в семьях со среднедушевым доходом, размер которого не превышает величину прожиточного минимума, установленную в Архангельской области</t>
  </si>
  <si>
    <t>Ежемесячное пособие на ребенка, не посещающего дошкольную образовательную организацию</t>
  </si>
  <si>
    <t>ежемесячное пособие на ребенка, не посещающего дошкольную общеобразовательную организацию</t>
  </si>
  <si>
    <t>Единовременная денежная выплата женщинам, родившим первого ребенка в возрасте от 22 до 24 лет включительно</t>
  </si>
  <si>
    <t>77150</t>
  </si>
  <si>
    <t>77330</t>
  </si>
  <si>
    <t>матери, родившие первого ребенка в возрасте от 22 до 25 лет (до 24 лет включительно)</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</si>
  <si>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</si>
  <si>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</si>
  <si>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</si>
  <si>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</si>
  <si>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</si>
  <si>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52400</t>
  </si>
  <si>
    <t>52800</t>
  </si>
  <si>
    <t xml:space="preserve">компенсации страховых премий по договору обязательного страхования
</t>
  </si>
  <si>
    <t xml:space="preserve">Закон Архангельской области от 23.09.2009 N 59-5-ОЗ "О дополнительном ежемесячном материальном обеспечении граждан, имеющих особые заслуги в развитии социальной сферы Архангельской области"
</t>
  </si>
  <si>
    <t>Распоряжение главы администрации Архангельской области от 20 мая 1996 года № 292р</t>
  </si>
  <si>
    <t xml:space="preserve">Закон Архангельской области от 26.05.2004 N 231-30-ОЗ "О дополнительном ежемесячном материальном обеспечении граждан, имеющих государственные награды"
</t>
  </si>
  <si>
    <t>дополнительное ежемесячное материальное обеспечение гражданам, награжденным двумя орденами СССР и РФ</t>
  </si>
  <si>
    <t>дополнительное ежемесячное материальное обеспечение гражданам, награжденным тремя и более орденами СССР и РФ</t>
  </si>
  <si>
    <t>ежемесячное пособие на ребенка</t>
  </si>
  <si>
    <t>дополнительное ежемесячное пособие на ребенка в возрасте до трех лет на обеспечение полноценным питанием</t>
  </si>
  <si>
    <t xml:space="preserve">дополнительное  ежемесячное  пособие  на  второго  и  каждого следующего  ребенка </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</si>
  <si>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</si>
  <si>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пособие по беременности и родам</t>
  </si>
  <si>
    <t>единовременное пособие женщинам, вставшим на учет в медицинских учреждениях в ранние сроки беременности</t>
  </si>
  <si>
    <t>единовременное пособие при рождении ребенка</t>
  </si>
  <si>
    <t xml:space="preserve">женщины, уволенные в связи с ликвидацией организаций, прекращением физическими лицами деятельности в качестве индивидуальных предпринимателей, прекращением полномочий нотариусами, занимающимися частной практикой, и прекращением статуса адвоката, а также в связи с прекращением деятельности иными физическими лицами, чья профессиональная деятельность в соответствии с федеральными законами подлежит государственной регистрации и (или) лицензированию
</t>
  </si>
  <si>
    <t xml:space="preserve">один из родителей либо лицо, его заменяющее
</t>
  </si>
  <si>
    <t>граждане, подвергшиеся воздействию радиации</t>
  </si>
  <si>
    <t>Оплата ежегодного дополнительного оплачиваемого отпуска</t>
  </si>
  <si>
    <t>Закон Российской Федерации от 15.05.1991 № 1244-1 "О социальной защите граждан, подвегшихся воздействию радиации", Федеральный закон от 26.11.1998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Федеральный закон  от 10.01.2002 №2-ФЗ "О социальных гарантиях гражданам, подвершимся радиационному воздействию вследствие ядерны испытаний на Семипалатинском полигоне"</t>
  </si>
  <si>
    <t>Федеральный закон от 17.07.1999 № 178-ФЗ "О государственной социальной помощи"</t>
  </si>
  <si>
    <t>Областной закон от 19 сентября 2001 года № 63-8-ОЗ "О социальной защите инвалидов боевых действий в Афганистане, на Северном Кавказе и членов семей погибших (умерших) военнослужащих"</t>
  </si>
  <si>
    <t>Областной закон от 13 февраля 2012 года № 420-28-ОЗ "О дополнительных мерах социальной поддержки лиц, награжденных медалью ордена или орденом "Родительская слава"</t>
  </si>
  <si>
    <t xml:space="preserve"> родители погибших (умкрших) военнослужащих и сотрудников МО РФ, МВД РФ,  в период боевых действий в Афганистане и на Северном Кавказе</t>
  </si>
  <si>
    <t>Федеральный закон от от 20 июля 2012 года № 125-ФЗ «О донорстве крови и ее компонентов»</t>
  </si>
  <si>
    <t>граждане, награжденные нагрудным знаком  «Почетный донор СССР», «Почетный донор России»</t>
  </si>
  <si>
    <t xml:space="preserve">ежегодная денежная выплата </t>
  </si>
  <si>
    <t>единовременное пособие</t>
  </si>
  <si>
    <t>ежемесячная денежная компенсация</t>
  </si>
  <si>
    <t>Ежегодная компенсация на оздоровление участникам 1986-87 г.г.</t>
  </si>
  <si>
    <t>Ежегодная компенсация на оздоровление участникам 1988 г.</t>
  </si>
  <si>
    <t>Ежегодная компенсация на оздоровление участникам 1989-1990 г. г.</t>
  </si>
  <si>
    <t>Ежегодная компенсация за вред здоровью инвалидам 1,2 групп</t>
  </si>
  <si>
    <t>Ежегодная компенсация за вред здоровью инвалидам 3 группы</t>
  </si>
  <si>
    <t>Единовременная компенсация за вред здоровью инвалидам 1 группы</t>
  </si>
  <si>
    <t>Единовременная компенсация за вред здоровью инвалидам 2 группы</t>
  </si>
  <si>
    <t>Единовременная компенсация за вред здоровью семьям, потерявшим кормильца</t>
  </si>
  <si>
    <t>Единовременная компенсация за вред здоровью родителям</t>
  </si>
  <si>
    <t>пособие на погребение</t>
  </si>
  <si>
    <t>ежегодная компенсация детям, потерявшим кормильца</t>
  </si>
  <si>
    <t>Федеральный закон от 17.09.1998 № 157-ФЗ "Об иммунопрофилактике инфекционных болезней"</t>
  </si>
  <si>
    <t>Областной закон от 10 ноября 2005 года № 261-33-ОЗ "О социальных пособиях гражданам, имеющим детей"</t>
  </si>
  <si>
    <t>Областной закон от 22 июня 2005 года № 55-4-ОЗ "О мерах социальной поддержки многодетных семей в Архангельской области"</t>
  </si>
  <si>
    <t>Постановление Администрации области от 15 августа 1995 года № 308 "О назначении ежемесячных пособий писателям-профессионалам"</t>
  </si>
  <si>
    <t xml:space="preserve">установленный нормативным правовым актом </t>
  </si>
  <si>
    <t>Размер выплаты</t>
  </si>
  <si>
    <t xml:space="preserve">2017 год </t>
  </si>
  <si>
    <t>Областной закон от 10 ноября 2005 года № 262-33-ОЗ "О мерах социальной поддержки ветеранов, граждан, пострадавших от политических репрессий, и иных категорий граждан"</t>
  </si>
  <si>
    <t>п.п. 1 пункта 3 статьи 3</t>
  </si>
  <si>
    <t>п.п. 3 пункта 1 статьи 3</t>
  </si>
  <si>
    <t>п.п. 4 пункта 1 статьи 3</t>
  </si>
  <si>
    <t>п.п. 3 пункта 2 статьи 3</t>
  </si>
  <si>
    <t>п.п. 4 пункта 2 статьи 3</t>
  </si>
  <si>
    <t>Областной закон от 29 ноября 2005 года № 119-7-ОЗ "О социальной поддержке инвалидов в Архангельской области"</t>
  </si>
  <si>
    <t>п.п. 2 пункта 2 статьи 5</t>
  </si>
  <si>
    <t>п.п. 5 пункта 2 статьи 5</t>
  </si>
  <si>
    <t>многодетные семьи</t>
  </si>
  <si>
    <t xml:space="preserve">многодетные семьи </t>
  </si>
  <si>
    <t>п.п. 4 пункта 2 статьи 5</t>
  </si>
  <si>
    <t>статья 7</t>
  </si>
  <si>
    <t>статья 24</t>
  </si>
  <si>
    <t>Федеральный закон от 25.04.2002 N 40-ФЗ "Об обязательном страховании гражданской ответственности владельцев транспортных средств"</t>
  </si>
  <si>
    <t xml:space="preserve">статья 17
</t>
  </si>
  <si>
    <t xml:space="preserve">инвалиды (в том числе дети-инвалиды), имеющие транспортные средства в соответствии с медицинскими показаниями или их законные представители
</t>
  </si>
  <si>
    <t xml:space="preserve">компенсация в размере 50 процентов от уплаченной страховой премии по договору обязательного страхования.
</t>
  </si>
  <si>
    <t>статья 10</t>
  </si>
  <si>
    <t>статья 8</t>
  </si>
  <si>
    <t xml:space="preserve"> пункт 6 статьи 9</t>
  </si>
  <si>
    <t xml:space="preserve"> пункт 5 статьи 9</t>
  </si>
  <si>
    <t xml:space="preserve"> пункт 4 статьи 9</t>
  </si>
  <si>
    <t>статья 6</t>
  </si>
  <si>
    <t>п.п. 9 пункта 2 статьи 5</t>
  </si>
  <si>
    <t>многодетные семьи, в том числе с детьми, принятыми на воспитание</t>
  </si>
  <si>
    <t>п.п. 10 пункта 2 статьи 5</t>
  </si>
  <si>
    <t>п.п. 11 пункта 2 статьи 5</t>
  </si>
  <si>
    <t>п.п. 6 пункта 2 статьи 5</t>
  </si>
  <si>
    <t xml:space="preserve">гражданин, признанный инвалидом вследствие поствакцинального осложнения
</t>
  </si>
  <si>
    <t>статья 20</t>
  </si>
  <si>
    <t>граждане с поствакцинальным осложенением</t>
  </si>
  <si>
    <t xml:space="preserve"> члены семьи гражданина, умершего вследствие поствакцинального осложнения</t>
  </si>
  <si>
    <t>пункт 1 статьи 19</t>
  </si>
  <si>
    <t>пункт 2 статьи 19</t>
  </si>
  <si>
    <t>статья 2</t>
  </si>
  <si>
    <t xml:space="preserve">дополнительное ежемесячное материальное обеспечение </t>
  </si>
  <si>
    <t>граждане, награжденные тремя и более орденами СССР и Российской Федерации</t>
  </si>
  <si>
    <t xml:space="preserve">граждане, награжденные двумя орденами СССР и Российской Федерации
</t>
  </si>
  <si>
    <t>пункт 1 статьи 3</t>
  </si>
  <si>
    <t xml:space="preserve">женщины-матери, награжденные за заслуги в укреплении института семьи и достойном воспитании детей </t>
  </si>
  <si>
    <t>пункт 4 статьи 5</t>
  </si>
  <si>
    <t>компенсация в размере 50 процентов родительской платы</t>
  </si>
  <si>
    <t>ежемесячная доплата к пенсии инвалидам I и II групп, не имеющим права на пенсию по старости</t>
  </si>
  <si>
    <t>пункт 1 статьи 2</t>
  </si>
  <si>
    <t>пункт 2 статьи 2</t>
  </si>
  <si>
    <t>ежемесячная доплата к пенсии инвалидам III группы, не имеющим права на пенсию по старости</t>
  </si>
  <si>
    <t>ежемесячная доплата к пенсии инвалидам, имеющим на иждивении детей до достижения ими возраста 18 лет, не имеющим права на пенсию по старости</t>
  </si>
  <si>
    <t>пункт 3 статьи 3</t>
  </si>
  <si>
    <t xml:space="preserve">дополнительное пожизненное ежемесячное материальное обеспечение </t>
  </si>
  <si>
    <t>работники культуры и искусства-участники Великой Отечественной войны</t>
  </si>
  <si>
    <t>пункт 1</t>
  </si>
  <si>
    <t>пятикратный размер минимального размера оплаты труда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t>
  </si>
  <si>
    <t xml:space="preserve">ежемесячные денежные выплаты </t>
  </si>
  <si>
    <t xml:space="preserve">граждане Российской Федерации, награжденные медалью ордена "Родительская слава", постоянно проживающие на территории Архангельской области
</t>
  </si>
  <si>
    <t xml:space="preserve">граждане Российской Федерации, награжденные орденом "Родительская слава", постоянно проживающие на территории Архангельской области
</t>
  </si>
  <si>
    <t>ежемесячная денежная компенсация на питание без инвалидности</t>
  </si>
  <si>
    <t>ежемесячная денежная компенсация на питание с инвалидностью</t>
  </si>
  <si>
    <t>ежемесячная денежная компенсация в возмещение вреда без установления инвалидности</t>
  </si>
  <si>
    <t>ежемесячная компенсация за потерю кормильца</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</si>
  <si>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t>
  </si>
  <si>
    <t>ежемесячная доплата
к пенсии с учетом величины прожиточного минимума пенсионера</t>
  </si>
  <si>
    <t xml:space="preserve">неработающие пенсионеры, общая сумма материального обеспечения которых, не достигает величины прожиточного минимума пенсионера, установленной в соответствии с пунктом 4 статьи 4 Федерального закона "О прожиточном минимуме в Российской Федерации" в субъекте Российской Федерации по месту его жительства или месту его пребывания
</t>
  </si>
  <si>
    <t>статья 12.1</t>
  </si>
  <si>
    <t xml:space="preserve">граждане, внесшие существенный вклад в социально-экономическое и культурное развитие Архангельской области, имеющие заслуги в государственной и общественной деятельности, а также коллективы организаций, имеющие высокие показатели в социально-экономической и культурной деятельности, направленной на повышение уровня и качества жизни населения Архангельской области.
</t>
  </si>
  <si>
    <t xml:space="preserve">граждане Российской Федерации, иностранные граждане, лица без гражданства, получившие широкую известность и признательность населения Архангельской области, внесшие значительный личный вклад в экономическое, социальное, культурное развитие Архангельской области, обеспечение защиты прав и свобод человека и гражданина, повышение авторитета Архангельской области в Российской Федерации и за рубежом, заслуги которых отмечены государственными наградами Российской Федерации и (или) СССР либо знаком отличия "За заслуги перед Архангельской областью"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</si>
  <si>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(2013 – 2018 годы) </t>
  </si>
  <si>
    <t>Положение о порядке предоставления единовременной денежной выплаты женщинам, родившим первого ребенка в возрасте от 22 до 24 лет включительно, в Архангелькой области</t>
  </si>
  <si>
    <t>Порядок предоставления адресной социальной помощи на 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</si>
  <si>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адресная социальная помощь ветеранам и инвалидам Великой Отечественной войны, не имеющим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</si>
  <si>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 xml:space="preserve">4) лица, награжденные знаком "Жителю блокадного Ленинграда";
5) члены семей погибших (умерших) инвалидов Великой Отечественной войны и участников Великой Отечественной войны, члены семей погибших в Великой Отечественной войне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Великой Отечественной войны
</t>
  </si>
  <si>
    <t xml:space="preserve">1) инвалиды Великой Отечественной войны;
2) участники Великой Отечественной войны,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Великой Отечественной войны в портах других государств;
</t>
  </si>
  <si>
    <t xml:space="preserve">ветераны боевых действий, среднедушевой доход семьи которых не превышает величину прожиточного минимума (на душу населения), установленного в Архангельской области
</t>
  </si>
  <si>
    <t xml:space="preserve">адресная социальная помощь ветеранам боевых действий
</t>
  </si>
  <si>
    <t>адресная социальная помощь лицам, проработавшим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</si>
  <si>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лица, проработавшие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</si>
  <si>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статья 8.1</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</si>
  <si>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федерального бюджета)</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</si>
  <si>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областного бюджета)</t>
  </si>
  <si>
    <t>ежемесячная денежная выплата</t>
  </si>
  <si>
    <t xml:space="preserve">Ежемесячная денежная выплата назначается и выплачивается в размере установленной областным законом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</si>
  <si>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один из родителей (усыновителей, опекунов, попечителей) на каждого рожденного, усыновленного, принятого под опеку ребенка в возрасте от полутора до шести лет в связи с отсутствием свободных мест в дошкольных образовательных организациях и общеобразовательных организациях, реализующих в том числе образовательные программы дошкольного образования, или в связи с отсутствием таких организаций в населенном пункте, в котором проживает ребенок</t>
  </si>
  <si>
    <t>статья 5</t>
  </si>
  <si>
    <t xml:space="preserve">получатели ежемесячного пособия, имеющие право на получение ежемесячного пособия на двух и более детей
</t>
  </si>
  <si>
    <t>статья 3</t>
  </si>
  <si>
    <t xml:space="preserve">получатели ежемесячного пособия до достижения ребенком возраста трех лет
</t>
  </si>
  <si>
    <t>с учетом районного коэффициента в размере 20%</t>
  </si>
  <si>
    <t>с учетом районного коэффициента в размере 40%</t>
  </si>
  <si>
    <t>ежемесячное пособие на детей военнослужащих срочной службы  и  родителей  уклоняющихся  от  уплаты  алиментов (размер ежемесячного пособия увеличивается на пятьдесят процентов)</t>
  </si>
  <si>
    <t xml:space="preserve">ежемесячное пособие на детей одиноких матерей (размер ежемесячного пособия увеличивается на сто процентов)
</t>
  </si>
  <si>
    <t>статья 4</t>
  </si>
  <si>
    <t xml:space="preserve">пункт 2 статьи 2   </t>
  </si>
  <si>
    <t>ежемесячное пособие по уходу за ребенком</t>
  </si>
  <si>
    <t>Федеральный закон от 19 мая 1995 года от № 81-ФЗ "О государственных пособиях гражданам, имеющим детей"</t>
  </si>
  <si>
    <t xml:space="preserve">10 минимальных размеров оплаты труда с начислением районного коэффициента, исходя из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
</t>
  </si>
  <si>
    <t xml:space="preserve">Ежемесячное пособие членам Союза писателей России, постоянно проживающим в Архангельской области
</t>
  </si>
  <si>
    <t xml:space="preserve">ежемесячное пособие </t>
  </si>
  <si>
    <t>члены Союза писателей России, постоянно проживающим в Архангельской области</t>
  </si>
  <si>
    <t>абзац 2</t>
  </si>
  <si>
    <t>единовременное вознаграждение для многодетных матерей награжденных знаком отличия "Материнская слава" I степени</t>
  </si>
  <si>
    <t>единовременное вознаграждение для многодетных матерей награжденных знаком отличия "Материнская слава" II степени</t>
  </si>
  <si>
    <t>единовременное вознаграждение для многодетных матерей награжденных знаком отличия "Материнская слава" III степени</t>
  </si>
  <si>
    <t>02</t>
  </si>
  <si>
    <t>52600</t>
  </si>
  <si>
    <t>Выплата единовременного пособия при всех формах устройства детей, лишенных родительского попечения, в семью</t>
  </si>
  <si>
    <t>единовременное пособие при всех формах устройства детей, лишенных родительского попечения, в семью</t>
  </si>
  <si>
    <t>77280</t>
  </si>
  <si>
    <t>77300</t>
  </si>
  <si>
    <t>ежемесячное пособие по уходу за ребенком в двойном размере до достижения ребенком возраста трех лет гражданам, которым пособие назначено до 30 июня 2016 года</t>
  </si>
  <si>
    <t>ежемесячная денежная выплата на каждого ребенка до достижения возраста полутора лет                                                   (с 1 июля 2016 года)</t>
  </si>
  <si>
    <t>ежемесячная денежная выплата на каждого ребенка в возрасте от полутора до трех лет                                                        (с 1 июля 2016 года)</t>
  </si>
  <si>
    <t>ежемесячная денежная компенсация в возмещение вреда инвалидам 1 группы</t>
  </si>
  <si>
    <t>ежемесячная денежная компенсация в возмещение вреда инвалидам 2 группы</t>
  </si>
  <si>
    <t>ежемесячная денежная компенсация в возмещение вреда инвалидам 3 группы</t>
  </si>
  <si>
    <t xml:space="preserve">жена военнослужащего, проходящего военную службу по призыву, срок беременности которой составляет не менее 180 дней
</t>
  </si>
  <si>
    <t>ст. 12.5 - ст. 12.7</t>
  </si>
  <si>
    <t>лица, указанные в ст. 12.5</t>
  </si>
  <si>
    <t>ст. 12.2 - ст.12.4</t>
  </si>
  <si>
    <t xml:space="preserve">единовременное пособие </t>
  </si>
  <si>
    <t>ст. 6 - ст.8</t>
  </si>
  <si>
    <t>ст. 11, ст. 12</t>
  </si>
  <si>
    <t>ст. 13 - ст. 15</t>
  </si>
  <si>
    <t>Областной закон от 17.12.2012 г.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</si>
  <si>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с 01.02.2016 года размер пособий                                                                                                                                                                                                                                                                                                                                                                                                                                                                              15 512,65 рублей и 118 529,25 рублей
с возможностью увеличения размера пособий на районный коэффициент</t>
  </si>
  <si>
    <t xml:space="preserve">Единовременное пособие при передаче ребенка на воспитание в семью выплачивается в размере 8 000 рублей.
В случае усыновления ребенка-инвалида, ребенка в возрасте старше семи лет, а также детей, являющихся братьями и (или) сестрами, пособие выплачивается в размере 100 000 рублей на каждого такого ребенка.
</t>
  </si>
  <si>
    <t xml:space="preserve">один из усыновителей, опекунов (попечителей), приемных родителей
</t>
  </si>
  <si>
    <t>ст 12.1 - ст. 12.2</t>
  </si>
  <si>
    <t>лица, указанные в абзацах 5, 6, 7, 8 части первой статьи 13</t>
  </si>
  <si>
    <t xml:space="preserve">1 500 рублей по уходу за первым ребенком и 3 000 рублей по уходу за вторым ребенком и последующими детьми
</t>
  </si>
  <si>
    <t>2 908,62 рублей по уходу за первым ребенком;                                                                                                                                                                                                                                                                                                                                                                                                                                                    5 817,25 рублей по уходу за вторым ребенком и последующими детьми</t>
  </si>
  <si>
    <t xml:space="preserve">1 800 рублей по уходу за первым ребенком и 3 600 рублей по уходу за вторым ребенком и последующими детьми
</t>
  </si>
  <si>
    <t xml:space="preserve">2 100 рублей по уходу за первым ребенком и 4 200 рублей по уходу за вторым ребенком и последующими детьми
</t>
  </si>
  <si>
    <t>3 490,34 рубля по уходу за первым ребенком;                                                                                                                                                                                                                                                                                                                                                                                                                                                      6 980,7 рублей по уходу за вторым ребенком и последующими детьми</t>
  </si>
  <si>
    <t>4 072,07 рублей по уходу за первым ребенком;                                                                                                                                                                                                                                                                                                                                                                                                                                                      8 144,15 рублей по уходу за вторым ребенком и последующими детьми</t>
  </si>
  <si>
    <t>пункт 1 статьи 26</t>
  </si>
  <si>
    <t>в местностях, приравненных к районам Крайнего Севера</t>
  </si>
  <si>
    <t xml:space="preserve">в районах Крайнего Севера </t>
  </si>
  <si>
    <t>на детей в возрасте: 
до семи лет - 7459 рублей, 
от семи до 18 лет - 9434 рубля</t>
  </si>
  <si>
    <t>на детей в возрасте:
до семи лет - 5734 рублей, 
от семи до 18 лет - 7256 рубля.</t>
  </si>
  <si>
    <t>Меры социальной поддержки детей-сирот и детей, оставшихся без попечения родителей, находящихся под опекой (попечительством)</t>
  </si>
  <si>
    <t>Меры социальной поддержки детей-сирот и детей, оставшихся без попечения родителей, находящихся в приемных семьях</t>
  </si>
  <si>
    <t>приемные родители</t>
  </si>
  <si>
    <t>опекуны (попечители)</t>
  </si>
  <si>
    <t>на детей в возрасте: 
до семи лет - 6 746 рублей, 
от семи до 18 лет - 8 532 рубля</t>
  </si>
  <si>
    <t>на детей в возрасте:
до семи лет - 5 186 рублей, 
от семи до 18 лет - 6 563 рубля.</t>
  </si>
  <si>
    <t>Ежемесячные денежные выплаты:</t>
  </si>
  <si>
    <t xml:space="preserve">Ежемесячные денежные выплаты: </t>
  </si>
  <si>
    <t>пункт 3 статьи 15 Закона РФ № 1244-1;                                                                                                                                                                                                                                                                                                                                                                                                                                                                                                статья 4 Федерального закона № 175-ФЗ;                                                                                                                                                                                                                                                                                                                                                                                                                                                                 пункт 6 статьи 2 Федерального закона               № 2-ФЗ</t>
  </si>
  <si>
    <t xml:space="preserve">пункт 13 статьи 14 Закона РФ № 1244-1;                                                                                                                                            статья 3 Федерального закона № 175-ФЗ </t>
  </si>
  <si>
    <t>пункт 4 части 1 статьи 15 Закона РФ № 1244-1</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</si>
  <si>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</si>
  <si>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</si>
  <si>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</si>
  <si>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</si>
  <si>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 xml:space="preserve">статья 39 Закона РФ            № 1244-1;                                                                                                статья 3 Федерального закона № 175-ФЗ   </t>
  </si>
  <si>
    <t>статья 39 Закона РФ           № 1244-1</t>
  </si>
  <si>
    <t>Единовременная компенсация за вред здоровью инвалидам 3 группы</t>
  </si>
  <si>
    <t xml:space="preserve">в случае ухода за двумя и более детьми размер ежемесячного пособия по уходу за ребенком суммируется. Суммированный размер указанного пособия в случае ухода за двумя и более детьми не может превышать 100 процентов заработка (дохода), из которого произведено исчисление этого пособия, но не может быть ниже суммированного двукратного установленного федеральным законом от 19.05.1995 "О государственных пособиях гражданам, имеющим детей" минимального размера ежемесячного пособия по уходу за ребенком
</t>
  </si>
  <si>
    <t>пункт 7 части 1  статьи 18 Закона РФ № 1244-1</t>
  </si>
  <si>
    <t>пункт 7 статьи 18 Закона РФ № 1244-1</t>
  </si>
  <si>
    <t>статья 11 Федерального закона № 175-ФЗ</t>
  </si>
  <si>
    <t>ежегодный дополнительный оплачиваемый отпуск продолжительностью 14 дней</t>
  </si>
  <si>
    <t>пункт 5 статьи 14 Закона РФ № 1244-1;                                                                                                         статьи 3,4 Федерального закона № 175-ФЗ;                                                                                       пункт 15 статьи 2 Федерального закона              № 2-ФЗ</t>
  </si>
  <si>
    <t>пункт 15 статьи 14 Закона РФ № 1244-1;                                                                                                                 статья 3 Федерального закона № 175-ФЗ</t>
  </si>
  <si>
    <t>ежемесячная компенсация на питание ребенка в дошкольной образовательной организации</t>
  </si>
  <si>
    <t>пункт 12 статьи 14 Закона РФ № 1244-1</t>
  </si>
  <si>
    <t xml:space="preserve"> пункт 15 статьи 14 Закона РФ № 1244-1</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</si>
  <si>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2018 год</t>
  </si>
  <si>
    <t xml:space="preserve">2018 год </t>
  </si>
  <si>
    <t>на детей в возрасте:
до семи лет - 5963 рублей, 
от семи до 18 лет - 7546 рубля.</t>
  </si>
  <si>
    <t>на детей в возрасте: 
до семи лет - 7757 рублей, 
от семи до 18 лет - 9811 рубля</t>
  </si>
  <si>
    <t>Областной закон от 05 декабря 2016 года № 496-30-ОЗ "О социальной поддержке семей, воспитывающих детей, в Архангельской области"</t>
  </si>
  <si>
    <t>пункт 5 статьи 6</t>
  </si>
  <si>
    <t>пункт 6 статьи 6</t>
  </si>
  <si>
    <t xml:space="preserve">пункт 7 статьи 6  </t>
  </si>
  <si>
    <t>пункт 2 статьи 7</t>
  </si>
  <si>
    <t>пункт 3 статьи 8</t>
  </si>
  <si>
    <t>пункт 3 статьи 10</t>
  </si>
  <si>
    <t>Ежемесячные денежные выплаты на приобретение твердого топлива семьям, воспитывающим несовершеннолетних детей, где оба родителя являются инвалидами либо одинокий родитель является инвалидом</t>
  </si>
  <si>
    <t>в районах Крайнего Севера</t>
  </si>
  <si>
    <t>пункт 1 статьи 13</t>
  </si>
  <si>
    <t>п.п. 6 пункта 2.1 части 1 статьи 17</t>
  </si>
  <si>
    <t>компенсация части родительской платы</t>
  </si>
  <si>
    <t>п.п. 5 пункта 2.1 части 1 статьи 17</t>
  </si>
  <si>
    <t>п.п. 7 пункта 2.1 части 1 статьи 17</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</si>
  <si>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 в период с 01 сентября по 31 мая</t>
  </si>
  <si>
    <t>п.п. 8 пункта 2.1 части 1 статьи 17</t>
  </si>
  <si>
    <t>п.п. 4 пункта 2.1 части 1 статьи 17</t>
  </si>
  <si>
    <t>пункт 3 статьи 18</t>
  </si>
  <si>
    <t>п.п. 11 пункта 2.1 части 1 статьи 17</t>
  </si>
  <si>
    <t>п.п. 12 пункта 2.1 части 1 статьи 17</t>
  </si>
  <si>
    <t>п.п. 13 пункта 2.1 части 1 статьи 17</t>
  </si>
  <si>
    <t xml:space="preserve">Ежемесячная денежная выплата назначается и выплачивается в размере установленной пунктом 1 статьи 6 областного закона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</si>
  <si>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пункт 3 статьи 20</t>
  </si>
  <si>
    <t>пункт 1 статьи 23</t>
  </si>
  <si>
    <t>пункт 2 статьи 24</t>
  </si>
  <si>
    <t>пункт 3 статьи 24</t>
  </si>
  <si>
    <t>Ежемесячные денежные выплаты лицам, награжденным медалью ордена "Родительская слава" или орденом "Родительская слава"</t>
  </si>
  <si>
    <t>к пояснительной записке</t>
  </si>
  <si>
    <t xml:space="preserve">2019 год </t>
  </si>
  <si>
    <t xml:space="preserve">3 142,33 рубля по уходу за первым ребенком;             6 284,65 рубля по уходу за вторым ребенком и последующими детьми                                                                                                                                                                                                                                                                                                                                                                                                                                                </t>
  </si>
  <si>
    <t xml:space="preserve">3 770,80 рубля по уходу за первым ребенком;          7 541,58 рубля по уходу за вторым ребенком и последующими детьми                                                                                                                                                                                                                                                                                                                                                                                                                                                </t>
  </si>
  <si>
    <t xml:space="preserve">4 399,26 рубля по уходу за первым ребенком;          8 798,51 рубля по уходу за вторым ребенком и последующими детьми                                                                                                                                                                                                                                                                                                                                                                                                                                                </t>
  </si>
  <si>
    <t xml:space="preserve">3 948,03 рубля по уходу за первым ребенком;            7 896,03 рубля по уходу за вторым ребенком и последующими детьми                                                                                                                                                                                                                                                                                                                                                                                                                                                </t>
  </si>
  <si>
    <t>4 606,03 рубля по уходу за первым ребенком;            9 212,04 рубля по уходу за вторым ребенком и последующими детьми                                                                                                                                                                                                                                                                                                                                                                           8 144,15 рублей по уходу за вторым ребенком и последующими детьми_x0000_˸0p</t>
  </si>
  <si>
    <t>3 290,02 рубля по уходу за первым ребенком;           6 580,03 рубля по уходу за вторым ребенком и последующими детьми                                                                                                                                         ₐѵﻀ˲(Ɛ퐀_x0000__x0000_ꀀ윰Џₐѵ큀˸HǠ퐂_x0000__x0000_怀즘Џ즤Џ⁰ѵ(Ǡ퐀_x0000__x0000_怀짤Џ쫤Џ⁰ѵ(Ǡ퐀_x0000__x0000_怀쫰Џ쬀Џ⁰ѵhǠ_xDC00__x0000__x0000_怀쮀Џ쮌Џ⁰ѵ`Ɛࠀ_x0000__x0000_ꀀ쮘Џₐѵﾠ˲(Ɛ퐀_x0000__x0000_ꀀ쮤Џₐѵ퀠˸(Ǡ퐀_x0000__x0000_怀쮰Џ쯀Џ⁰ѵ(Ǡ퐀_x0000__x0000_怀쯌Џ쯘Џ⁰ѵ(Ǡ퐀_x0000__x0000_怀쯤Џ쯰Џ⁰ѵhǠ_xDC00__x0000__x0000_怀찀Џ찌Џ⁰ѵ@ǰ_xDC00__x0000__x0000_찘Џ챀Џ틠˸(ǰ퐀_x0000__x0000_챌Џ챘Џ_xD840_˸HǠ퐂_x0000__x0000_怀촤Џ쵀Џ⁰ѵ(Ǡ퐀_x0000__x0000_怀쵘Џ쵤Џ⁰ѵ(Ǡ퐀_x0000__x0000_怀쵰Џ춀Џ⁰ѵhǠ_xDC00__x0000__x0000_怀춌Џ춘Џ⁰ѵ`Ɛࠀ_x0000__x0000_ꀀ춤Џₐѵ_xD940_˸(Ɛ퐀_x0000__x0000_ꀀ췌Џₐѵﳠ˲HǠ퐂_x0000__x0000_怀췘Џ췤Џ⁰ѵ(Ǡ퐀_x0000__x0000_怀캌Џ캘Џ⁰ѵ(Ǡ퐀_x0000__x0000_怀캰Џ컀Џ⁰ѵhǠ_xDC00__x0000__x0000_怀컌Џ컘Џ⁰ѵ`Ɛࠀ_x0000__x0000_ꀀ커Џₐѵﱠ˲(Ɛ퐀</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</si>
  <si>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2019 год</t>
  </si>
  <si>
    <t>Приложение № 4</t>
  </si>
  <si>
    <t>пункт 5 статьи 14 Закона РФ № 1244-1;     статьи 3,4 Федерального закона № 175-ФЗ; пункт 15 статьи 2 Федерального закона   № 2-ФЗ</t>
  </si>
</sst>
</file>

<file path=xl/styles.xml><?xml version="1.0" encoding="utf-8"?>
<styleSheet xmlns="http://schemas.openxmlformats.org/spreadsheetml/2006/main">
  <numFmts count="2">
    <numFmt numFmtId="164" formatCode="#,##0.0"/>
    <numFmt numFmtId="165" formatCode="0.0"/>
  </numFmts>
  <fonts count="11">
    <font>
      <sz val="11"/>
      <color theme="1"/>
      <name val="Calibri"/>
      <family val="2"/>
      <charset val="204"/>
      <scheme val="minor"/>
    </font>
    <font>
      <sz val="12"/>
      <color theme="1"/>
      <name val="Times New Roman"/>
      <family val="1"/>
      <charset val="204"/>
    </font>
    <font>
      <b/>
      <sz val="12"/>
      <color theme="1"/>
      <name val="Times New Roman"/>
      <family val="1"/>
      <charset val="204"/>
    </font>
    <font>
      <sz val="8"/>
      <color theme="1"/>
      <name val="Times New Roman"/>
      <family val="1"/>
      <charset val="204"/>
    </font>
    <font>
      <sz val="12"/>
      <name val="Times New Roman"/>
      <family val="1"/>
      <charset val="204"/>
    </font>
    <font>
      <i/>
      <sz val="12"/>
      <color theme="1"/>
      <name val="Times New Roman"/>
      <family val="1"/>
      <charset val="204"/>
    </font>
    <font>
      <sz val="11"/>
      <color theme="1"/>
      <name val="Times New Roman"/>
      <family val="1"/>
      <charset val="204"/>
    </font>
    <font>
      <b/>
      <sz val="14"/>
      <color theme="1"/>
      <name val="Times New Roman"/>
      <family val="1"/>
      <charset val="204"/>
    </font>
    <font>
      <sz val="11"/>
      <name val="Calibri"/>
      <family val="2"/>
      <charset val="204"/>
      <scheme val="minor"/>
    </font>
    <font>
      <sz val="12"/>
      <color rgb="FFFF0000"/>
      <name val="Times New Roman"/>
      <family val="1"/>
      <charset val="204"/>
    </font>
    <font>
      <i/>
      <sz val="12"/>
      <name val="Times New Roman"/>
      <family val="1"/>
      <charset val="20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70">
    <xf numFmtId="0" fontId="0" fillId="0" borderId="0" xfId="0"/>
    <xf numFmtId="164"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0" fontId="1" fillId="0" borderId="0" xfId="0" applyFont="1" applyFill="1" applyAlignment="1">
      <alignment wrapText="1"/>
    </xf>
    <xf numFmtId="2" fontId="1" fillId="0" borderId="1" xfId="0" applyNumberFormat="1" applyFont="1" applyFill="1" applyBorder="1" applyAlignment="1">
      <alignment vertical="top" wrapText="1"/>
    </xf>
    <xf numFmtId="2" fontId="4" fillId="0" borderId="1" xfId="0" applyNumberFormat="1" applyFont="1" applyFill="1" applyBorder="1" applyAlignment="1">
      <alignment horizontal="left" vertical="top" wrapText="1"/>
    </xf>
    <xf numFmtId="165" fontId="4" fillId="0" borderId="1" xfId="0" applyNumberFormat="1" applyFont="1" applyFill="1" applyBorder="1" applyAlignment="1">
      <alignment vertical="top" wrapText="1"/>
    </xf>
    <xf numFmtId="165" fontId="4" fillId="0" borderId="1" xfId="0" applyNumberFormat="1" applyFont="1" applyFill="1" applyBorder="1" applyAlignment="1">
      <alignment horizontal="left" vertical="top" wrapText="1"/>
    </xf>
    <xf numFmtId="0" fontId="1" fillId="0" borderId="1" xfId="0" applyFont="1" applyFill="1" applyBorder="1" applyAlignment="1">
      <alignment horizont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1" fillId="0" borderId="4"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4" fontId="1"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vertical="center" wrapText="1"/>
    </xf>
    <xf numFmtId="0" fontId="1" fillId="0" borderId="1" xfId="0" applyFont="1" applyFill="1" applyBorder="1" applyAlignment="1">
      <alignment vertical="top" wrapText="1"/>
    </xf>
    <xf numFmtId="2" fontId="4" fillId="0" borderId="1" xfId="0" applyNumberFormat="1" applyFont="1" applyFill="1" applyBorder="1" applyAlignment="1">
      <alignment vertical="top" wrapText="1"/>
    </xf>
    <xf numFmtId="2" fontId="1" fillId="0" borderId="1" xfId="0" applyNumberFormat="1" applyFont="1" applyFill="1" applyBorder="1" applyAlignment="1">
      <alignment horizontal="left" vertical="center" wrapText="1"/>
    </xf>
    <xf numFmtId="2" fontId="5" fillId="0" borderId="1" xfId="0" applyNumberFormat="1" applyFont="1" applyFill="1" applyBorder="1" applyAlignment="1">
      <alignment horizontal="left" vertical="top" wrapText="1" indent="2"/>
    </xf>
    <xf numFmtId="165" fontId="1" fillId="0" borderId="3" xfId="0" applyNumberFormat="1" applyFont="1" applyFill="1" applyBorder="1" applyAlignment="1">
      <alignment vertical="top"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vertical="top" wrapText="1"/>
    </xf>
    <xf numFmtId="164" fontId="1" fillId="0" borderId="4" xfId="0" applyNumberFormat="1" applyFont="1" applyFill="1" applyBorder="1" applyAlignment="1">
      <alignment vertical="top" wrapText="1"/>
    </xf>
    <xf numFmtId="0" fontId="4" fillId="0" borderId="1" xfId="0" applyFont="1" applyFill="1" applyBorder="1" applyAlignment="1">
      <alignment horizontal="left" vertical="top" wrapText="1"/>
    </xf>
    <xf numFmtId="2" fontId="1" fillId="0" borderId="4" xfId="0" applyNumberFormat="1" applyFont="1" applyFill="1" applyBorder="1" applyAlignment="1">
      <alignment vertical="center" wrapText="1"/>
    </xf>
    <xf numFmtId="2" fontId="1" fillId="0" borderId="3" xfId="0" applyNumberFormat="1" applyFont="1" applyFill="1" applyBorder="1" applyAlignment="1">
      <alignment vertical="center" wrapText="1"/>
    </xf>
    <xf numFmtId="164" fontId="1" fillId="0" borderId="3" xfId="0" applyNumberFormat="1" applyFont="1" applyFill="1" applyBorder="1" applyAlignment="1">
      <alignment vertical="top" wrapText="1"/>
    </xf>
    <xf numFmtId="2" fontId="1" fillId="0" borderId="3"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2" fontId="1" fillId="0" borderId="4" xfId="0" applyNumberFormat="1" applyFont="1" applyFill="1" applyBorder="1" applyAlignment="1">
      <alignment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vertical="top" wrapText="1"/>
    </xf>
    <xf numFmtId="164" fontId="1" fillId="0" borderId="3" xfId="0" applyNumberFormat="1" applyFont="1" applyFill="1" applyBorder="1" applyAlignment="1">
      <alignment wrapText="1"/>
    </xf>
    <xf numFmtId="164" fontId="1" fillId="0" borderId="5" xfId="0" applyNumberFormat="1" applyFont="1" applyFill="1" applyBorder="1" applyAlignment="1">
      <alignment wrapText="1"/>
    </xf>
    <xf numFmtId="2" fontId="1" fillId="0" borderId="3"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3" fontId="1" fillId="0" borderId="4" xfId="0" applyNumberFormat="1" applyFont="1" applyFill="1" applyBorder="1" applyAlignment="1">
      <alignment vertical="top" wrapText="1"/>
    </xf>
    <xf numFmtId="165" fontId="1" fillId="0" borderId="1" xfId="0" applyNumberFormat="1" applyFont="1" applyFill="1" applyBorder="1" applyAlignment="1">
      <alignment wrapText="1"/>
    </xf>
    <xf numFmtId="165" fontId="1" fillId="0" borderId="4" xfId="0" applyNumberFormat="1" applyFont="1" applyFill="1" applyBorder="1" applyAlignment="1">
      <alignment wrapText="1"/>
    </xf>
    <xf numFmtId="3" fontId="1" fillId="0" borderId="5" xfId="0" applyNumberFormat="1" applyFont="1" applyFill="1" applyBorder="1" applyAlignment="1">
      <alignment vertical="top" wrapText="1"/>
    </xf>
    <xf numFmtId="2" fontId="4" fillId="0" borderId="1" xfId="0" applyNumberFormat="1" applyFont="1" applyFill="1" applyBorder="1" applyAlignment="1">
      <alignment vertical="center" wrapText="1"/>
    </xf>
    <xf numFmtId="2" fontId="4" fillId="0" borderId="1" xfId="0" applyNumberFormat="1" applyFont="1" applyFill="1" applyBorder="1" applyAlignment="1">
      <alignment wrapText="1"/>
    </xf>
    <xf numFmtId="3" fontId="1" fillId="0" borderId="3" xfId="0" applyNumberFormat="1" applyFont="1" applyFill="1" applyBorder="1" applyAlignment="1">
      <alignment vertical="top" wrapText="1"/>
    </xf>
    <xf numFmtId="164" fontId="1" fillId="0" borderId="1" xfId="0" applyNumberFormat="1" applyFont="1" applyFill="1" applyBorder="1" applyAlignment="1">
      <alignment horizontal="right" vertical="top" wrapText="1"/>
    </xf>
    <xf numFmtId="2" fontId="1" fillId="0" borderId="0" xfId="0" applyNumberFormat="1" applyFont="1" applyFill="1" applyBorder="1" applyAlignment="1">
      <alignment horizontal="left" vertical="top" wrapText="1"/>
    </xf>
    <xf numFmtId="49" fontId="1" fillId="0" borderId="1" xfId="0" applyNumberFormat="1" applyFont="1" applyFill="1" applyBorder="1" applyAlignment="1">
      <alignment vertical="top" wrapText="1"/>
    </xf>
    <xf numFmtId="0" fontId="1" fillId="0" borderId="1" xfId="0" applyFont="1" applyFill="1" applyBorder="1" applyAlignment="1">
      <alignment wrapText="1"/>
    </xf>
    <xf numFmtId="0" fontId="1" fillId="0" borderId="0" xfId="0" applyFont="1" applyFill="1" applyAlignment="1"/>
    <xf numFmtId="164" fontId="9" fillId="0" borderId="1" xfId="0" applyNumberFormat="1" applyFont="1" applyFill="1" applyBorder="1" applyAlignment="1">
      <alignment vertical="top" wrapText="1"/>
    </xf>
    <xf numFmtId="165" fontId="9" fillId="0" borderId="1" xfId="0" applyNumberFormat="1" applyFont="1" applyFill="1" applyBorder="1" applyAlignment="1">
      <alignment vertical="top" wrapText="1"/>
    </xf>
    <xf numFmtId="165" fontId="9" fillId="0" borderId="3" xfId="0" applyNumberFormat="1" applyFont="1" applyFill="1" applyBorder="1" applyAlignment="1">
      <alignment vertical="top" wrapText="1"/>
    </xf>
    <xf numFmtId="164" fontId="9" fillId="0" borderId="3" xfId="0" applyNumberFormat="1" applyFont="1" applyFill="1" applyBorder="1" applyAlignment="1">
      <alignment vertical="top" wrapText="1"/>
    </xf>
    <xf numFmtId="164" fontId="9" fillId="0" borderId="4" xfId="0" applyNumberFormat="1" applyFont="1" applyFill="1" applyBorder="1" applyAlignment="1">
      <alignment vertical="top" wrapText="1"/>
    </xf>
    <xf numFmtId="2" fontId="9" fillId="0" borderId="1" xfId="0" applyNumberFormat="1" applyFont="1" applyFill="1" applyBorder="1" applyAlignment="1">
      <alignment horizontal="left" vertical="top" wrapText="1"/>
    </xf>
    <xf numFmtId="165" fontId="9" fillId="0" borderId="4" xfId="0" applyNumberFormat="1" applyFont="1" applyFill="1" applyBorder="1" applyAlignment="1">
      <alignment wrapText="1"/>
    </xf>
    <xf numFmtId="165" fontId="9" fillId="0" borderId="1" xfId="0" applyNumberFormat="1" applyFont="1" applyFill="1" applyBorder="1" applyAlignment="1">
      <alignment wrapText="1"/>
    </xf>
    <xf numFmtId="164" fontId="9" fillId="0" borderId="1" xfId="0" applyNumberFormat="1" applyFont="1" applyFill="1" applyBorder="1" applyAlignment="1">
      <alignment horizontal="right" vertical="top" wrapText="1"/>
    </xf>
    <xf numFmtId="3"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3" fontId="1" fillId="2" borderId="4" xfId="0" applyNumberFormat="1" applyFont="1" applyFill="1" applyBorder="1" applyAlignment="1">
      <alignment vertical="top" wrapText="1"/>
    </xf>
    <xf numFmtId="3" fontId="1" fillId="2" borderId="5" xfId="0" applyNumberFormat="1" applyFont="1" applyFill="1" applyBorder="1" applyAlignment="1">
      <alignment vertical="top" wrapText="1"/>
    </xf>
    <xf numFmtId="3" fontId="1" fillId="2" borderId="3" xfId="0" applyNumberFormat="1" applyFont="1" applyFill="1" applyBorder="1" applyAlignment="1">
      <alignment vertical="top" wrapText="1"/>
    </xf>
    <xf numFmtId="165" fontId="4" fillId="0" borderId="4" xfId="0" applyNumberFormat="1" applyFont="1" applyFill="1" applyBorder="1" applyAlignment="1">
      <alignment wrapText="1"/>
    </xf>
    <xf numFmtId="165" fontId="4" fillId="0" borderId="1" xfId="0" applyNumberFormat="1" applyFont="1" applyFill="1" applyBorder="1" applyAlignment="1">
      <alignment wrapText="1"/>
    </xf>
    <xf numFmtId="2" fontId="10" fillId="0" borderId="1" xfId="0" applyNumberFormat="1" applyFont="1" applyFill="1" applyBorder="1" applyAlignment="1">
      <alignment horizontal="left" vertical="top" wrapText="1" indent="2"/>
    </xf>
    <xf numFmtId="164" fontId="4" fillId="0" borderId="3" xfId="0" applyNumberFormat="1" applyFont="1" applyFill="1" applyBorder="1" applyAlignment="1">
      <alignment vertical="top" wrapText="1"/>
    </xf>
    <xf numFmtId="165" fontId="4" fillId="0" borderId="3" xfId="0" applyNumberFormat="1" applyFont="1" applyFill="1" applyBorder="1" applyAlignment="1">
      <alignment vertical="top" wrapText="1"/>
    </xf>
    <xf numFmtId="164" fontId="4" fillId="0" borderId="4" xfId="0" applyNumberFormat="1" applyFont="1" applyFill="1" applyBorder="1" applyAlignment="1">
      <alignment vertical="top" wrapText="1"/>
    </xf>
    <xf numFmtId="3" fontId="1" fillId="0" borderId="4" xfId="0" applyNumberFormat="1" applyFont="1" applyFill="1" applyBorder="1" applyAlignment="1">
      <alignment horizontal="center"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3" fontId="1" fillId="0" borderId="4" xfId="0" applyNumberFormat="1" applyFont="1" applyFill="1" applyBorder="1" applyAlignment="1">
      <alignment horizontal="left" vertical="top" wrapText="1"/>
    </xf>
    <xf numFmtId="2" fontId="4"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164" fontId="4" fillId="0" borderId="1" xfId="0" applyNumberFormat="1" applyFont="1" applyFill="1" applyBorder="1" applyAlignment="1">
      <alignment horizontal="right" vertical="top" wrapText="1"/>
    </xf>
    <xf numFmtId="1" fontId="1" fillId="0" borderId="1" xfId="0" applyNumberFormat="1" applyFont="1" applyFill="1" applyBorder="1" applyAlignment="1">
      <alignment horizontal="center" vertical="top" wrapText="1"/>
    </xf>
    <xf numFmtId="164" fontId="4" fillId="0" borderId="1" xfId="0" applyNumberFormat="1" applyFont="1" applyFill="1" applyBorder="1" applyAlignment="1">
      <alignment horizontal="right" vertical="top" wrapText="1"/>
    </xf>
    <xf numFmtId="164" fontId="4" fillId="0" borderId="5" xfId="0" applyNumberFormat="1" applyFont="1" applyFill="1" applyBorder="1" applyAlignment="1">
      <alignment wrapText="1"/>
    </xf>
    <xf numFmtId="2" fontId="4" fillId="0" borderId="1" xfId="0" applyNumberFormat="1" applyFont="1" applyFill="1" applyBorder="1" applyAlignment="1">
      <alignment horizontal="left" vertical="top" wrapText="1"/>
    </xf>
    <xf numFmtId="4" fontId="4" fillId="0" borderId="1" xfId="0" applyNumberFormat="1" applyFont="1" applyFill="1" applyBorder="1" applyAlignment="1">
      <alignment vertical="top" wrapText="1"/>
    </xf>
    <xf numFmtId="2" fontId="4" fillId="0" borderId="1"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4" fillId="0" borderId="6" xfId="0" applyNumberFormat="1" applyFont="1" applyFill="1" applyBorder="1" applyAlignment="1">
      <alignment horizontal="left" vertical="top" wrapText="1"/>
    </xf>
    <xf numFmtId="2" fontId="4" fillId="0" borderId="7" xfId="0" applyNumberFormat="1" applyFont="1" applyFill="1" applyBorder="1" applyAlignment="1">
      <alignment horizontal="left" vertical="top" wrapText="1"/>
    </xf>
    <xf numFmtId="2" fontId="4" fillId="0" borderId="8"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3" fontId="1" fillId="0" borderId="5" xfId="0" applyNumberFormat="1" applyFont="1" applyFill="1" applyBorder="1" applyAlignment="1">
      <alignment horizontal="left" vertical="top" wrapText="1"/>
    </xf>
    <xf numFmtId="3" fontId="1" fillId="0" borderId="3" xfId="0" applyNumberFormat="1" applyFont="1" applyFill="1" applyBorder="1" applyAlignment="1">
      <alignment horizontal="left" vertical="top" wrapText="1"/>
    </xf>
    <xf numFmtId="3" fontId="2" fillId="0" borderId="6" xfId="0" applyNumberFormat="1" applyFont="1" applyFill="1" applyBorder="1" applyAlignment="1">
      <alignment horizontal="center" vertical="top" wrapText="1"/>
    </xf>
    <xf numFmtId="3" fontId="2" fillId="0" borderId="7" xfId="0" applyNumberFormat="1" applyFont="1" applyFill="1" applyBorder="1" applyAlignment="1">
      <alignment horizontal="center" vertical="top" wrapText="1"/>
    </xf>
    <xf numFmtId="3" fontId="2" fillId="0" borderId="8" xfId="0" applyNumberFormat="1" applyFont="1" applyFill="1" applyBorder="1" applyAlignment="1">
      <alignment horizontal="center" vertical="top" wrapText="1"/>
    </xf>
    <xf numFmtId="3" fontId="2" fillId="0" borderId="6"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2" fontId="4" fillId="0" borderId="4"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Fill="1" applyBorder="1" applyAlignment="1">
      <alignment horizontal="left" vertical="top" wrapText="1"/>
    </xf>
    <xf numFmtId="2" fontId="4" fillId="0" borderId="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2" fontId="1" fillId="0" borderId="5" xfId="0" applyNumberFormat="1" applyFont="1" applyFill="1" applyBorder="1" applyAlignment="1">
      <alignment horizontal="left" vertical="top" wrapText="1"/>
    </xf>
    <xf numFmtId="2" fontId="1" fillId="0" borderId="4" xfId="0" applyNumberFormat="1" applyFont="1" applyFill="1" applyBorder="1" applyAlignment="1">
      <alignment horizontal="center" vertical="top" wrapText="1"/>
    </xf>
    <xf numFmtId="2" fontId="1" fillId="0" borderId="5"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4" fillId="0" borderId="9" xfId="0" applyNumberFormat="1" applyFont="1" applyFill="1" applyBorder="1" applyAlignment="1">
      <alignment horizontal="left" vertical="top" wrapText="1"/>
    </xf>
    <xf numFmtId="2" fontId="4" fillId="0" borderId="10" xfId="0" applyNumberFormat="1" applyFont="1" applyFill="1" applyBorder="1" applyAlignment="1">
      <alignment horizontal="left" vertical="top" wrapText="1"/>
    </xf>
    <xf numFmtId="2" fontId="4" fillId="0" borderId="11" xfId="0" applyNumberFormat="1" applyFont="1" applyFill="1" applyBorder="1" applyAlignment="1">
      <alignment horizontal="left" vertical="top" wrapText="1"/>
    </xf>
    <xf numFmtId="3" fontId="1" fillId="2" borderId="4" xfId="0" applyNumberFormat="1" applyFont="1" applyFill="1" applyBorder="1" applyAlignment="1">
      <alignment horizontal="center" vertical="top" wrapText="1"/>
    </xf>
    <xf numFmtId="3" fontId="1" fillId="2" borderId="3" xfId="0"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2" fontId="1" fillId="0" borderId="4" xfId="0" applyNumberFormat="1" applyFont="1" applyFill="1" applyBorder="1" applyAlignment="1">
      <alignment horizontal="left" vertical="center" wrapText="1"/>
    </xf>
    <xf numFmtId="2" fontId="1" fillId="0" borderId="5"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164" fontId="9" fillId="0" borderId="1" xfId="0" applyNumberFormat="1" applyFont="1" applyFill="1" applyBorder="1" applyAlignment="1">
      <alignment horizontal="right" vertical="top" wrapText="1"/>
    </xf>
    <xf numFmtId="164" fontId="1" fillId="0" borderId="6" xfId="0" applyNumberFormat="1" applyFont="1" applyFill="1" applyBorder="1" applyAlignment="1">
      <alignment horizontal="left" vertical="top" wrapText="1"/>
    </xf>
    <xf numFmtId="164" fontId="1" fillId="0" borderId="7" xfId="0" applyNumberFormat="1" applyFont="1" applyFill="1" applyBorder="1" applyAlignment="1">
      <alignment horizontal="left" vertical="top" wrapText="1"/>
    </xf>
    <xf numFmtId="164" fontId="1" fillId="0" borderId="8" xfId="0" applyNumberFormat="1"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49" fontId="1"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49" fontId="1" fillId="0" borderId="4"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3" fontId="4" fillId="0" borderId="4" xfId="0" applyNumberFormat="1" applyFont="1" applyFill="1" applyBorder="1" applyAlignment="1">
      <alignment horizontal="left" vertical="top" wrapText="1"/>
    </xf>
    <xf numFmtId="3" fontId="4" fillId="0" borderId="3"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164" fontId="4" fillId="0" borderId="1" xfId="0" applyNumberFormat="1" applyFont="1" applyFill="1" applyBorder="1" applyAlignment="1">
      <alignment horizontal="right" vertical="top" wrapText="1"/>
    </xf>
    <xf numFmtId="3" fontId="2" fillId="0" borderId="6" xfId="0" applyNumberFormat="1" applyFont="1" applyFill="1" applyBorder="1" applyAlignment="1">
      <alignment horizontal="center" wrapText="1"/>
    </xf>
    <xf numFmtId="3" fontId="2" fillId="0" borderId="7" xfId="0" applyNumberFormat="1" applyFont="1" applyFill="1" applyBorder="1" applyAlignment="1">
      <alignment horizontal="center" wrapText="1"/>
    </xf>
    <xf numFmtId="3" fontId="2" fillId="0" borderId="8" xfId="0" applyNumberFormat="1" applyFont="1" applyFill="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R145"/>
  <sheetViews>
    <sheetView view="pageBreakPreview" zoomScale="85" zoomScaleNormal="80" zoomScaleSheetLayoutView="85" workbookViewId="0">
      <selection activeCell="A135" sqref="A135:H135"/>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2" spans="1:15" ht="26.25" customHeight="1">
      <c r="A2" s="118" t="s">
        <v>313</v>
      </c>
      <c r="B2" s="118"/>
      <c r="C2" s="118"/>
      <c r="D2" s="118"/>
      <c r="E2" s="118"/>
      <c r="F2" s="118"/>
      <c r="G2" s="118"/>
      <c r="H2" s="118"/>
      <c r="I2" s="118"/>
      <c r="J2" s="118"/>
      <c r="K2" s="118"/>
      <c r="L2" s="118"/>
      <c r="M2" s="118"/>
      <c r="N2" s="118"/>
      <c r="O2" s="118"/>
    </row>
    <row r="3" spans="1:15" ht="15.75" customHeight="1">
      <c r="A3" s="119" t="s">
        <v>0</v>
      </c>
      <c r="B3" s="119" t="s">
        <v>1</v>
      </c>
      <c r="C3" s="119" t="s">
        <v>2</v>
      </c>
      <c r="D3" s="119" t="s">
        <v>3</v>
      </c>
      <c r="E3" s="119"/>
      <c r="F3" s="119"/>
      <c r="G3" s="119"/>
      <c r="H3" s="119" t="s">
        <v>8</v>
      </c>
      <c r="I3" s="120" t="s">
        <v>9</v>
      </c>
      <c r="J3" s="120" t="s">
        <v>10</v>
      </c>
      <c r="K3" s="121" t="s">
        <v>144</v>
      </c>
      <c r="L3" s="122"/>
      <c r="M3" s="123"/>
      <c r="N3" s="120" t="s">
        <v>11</v>
      </c>
      <c r="O3" s="120" t="s">
        <v>12</v>
      </c>
    </row>
    <row r="4" spans="1:15" ht="63.75" customHeight="1">
      <c r="A4" s="119"/>
      <c r="B4" s="119"/>
      <c r="C4" s="119"/>
      <c r="D4" s="8" t="s">
        <v>4</v>
      </c>
      <c r="E4" s="8" t="s">
        <v>5</v>
      </c>
      <c r="F4" s="8" t="s">
        <v>6</v>
      </c>
      <c r="G4" s="8" t="s">
        <v>7</v>
      </c>
      <c r="H4" s="119"/>
      <c r="I4" s="120"/>
      <c r="J4" s="120"/>
      <c r="K4" s="9" t="s">
        <v>143</v>
      </c>
      <c r="L4" s="9" t="s">
        <v>145</v>
      </c>
      <c r="M4" s="9" t="s">
        <v>314</v>
      </c>
      <c r="N4" s="120"/>
      <c r="O4" s="120"/>
    </row>
    <row r="5" spans="1:15">
      <c r="A5" s="10">
        <v>1</v>
      </c>
      <c r="B5" s="10">
        <v>2</v>
      </c>
      <c r="C5" s="10">
        <v>3</v>
      </c>
      <c r="D5" s="10">
        <v>4</v>
      </c>
      <c r="E5" s="10">
        <v>5</v>
      </c>
      <c r="F5" s="10">
        <v>6</v>
      </c>
      <c r="G5" s="10">
        <v>7</v>
      </c>
      <c r="H5" s="10">
        <v>8</v>
      </c>
      <c r="I5" s="10">
        <v>9</v>
      </c>
      <c r="J5" s="10">
        <v>10</v>
      </c>
      <c r="K5" s="10">
        <v>11</v>
      </c>
      <c r="L5" s="10">
        <v>12</v>
      </c>
      <c r="M5" s="10">
        <v>13</v>
      </c>
      <c r="N5" s="10">
        <v>14</v>
      </c>
      <c r="O5" s="10">
        <v>15</v>
      </c>
    </row>
    <row r="6" spans="1:15" ht="56.25" customHeight="1">
      <c r="A6" s="110" t="s">
        <v>118</v>
      </c>
      <c r="B6" s="111"/>
      <c r="C6" s="111"/>
      <c r="D6" s="111"/>
      <c r="E6" s="111"/>
      <c r="F6" s="111"/>
      <c r="G6" s="111"/>
      <c r="H6" s="111"/>
      <c r="I6" s="111"/>
      <c r="J6" s="111"/>
      <c r="K6" s="111"/>
      <c r="L6" s="111"/>
      <c r="M6" s="111"/>
      <c r="N6" s="111"/>
      <c r="O6" s="112"/>
    </row>
    <row r="7" spans="1:15" ht="110.25">
      <c r="A7" s="101">
        <v>1</v>
      </c>
      <c r="B7" s="125" t="s">
        <v>13</v>
      </c>
      <c r="C7" s="125" t="s">
        <v>14</v>
      </c>
      <c r="D7" s="125" t="s">
        <v>14</v>
      </c>
      <c r="E7" s="125" t="s">
        <v>17</v>
      </c>
      <c r="F7" s="125" t="s">
        <v>18</v>
      </c>
      <c r="G7" s="125" t="s">
        <v>95</v>
      </c>
      <c r="H7" s="125" t="s">
        <v>23</v>
      </c>
      <c r="I7" s="95" t="s">
        <v>94</v>
      </c>
      <c r="J7" s="11" t="s">
        <v>202</v>
      </c>
      <c r="K7" s="1">
        <v>200</v>
      </c>
      <c r="L7" s="1">
        <v>557.36</v>
      </c>
      <c r="M7" s="57">
        <v>557.36</v>
      </c>
      <c r="N7" s="5" t="s">
        <v>293</v>
      </c>
      <c r="O7" s="12" t="s">
        <v>116</v>
      </c>
    </row>
    <row r="8" spans="1:15" ht="63">
      <c r="A8" s="102"/>
      <c r="B8" s="126"/>
      <c r="C8" s="126" t="s">
        <v>14</v>
      </c>
      <c r="D8" s="126" t="s">
        <v>14</v>
      </c>
      <c r="E8" s="126" t="s">
        <v>17</v>
      </c>
      <c r="F8" s="126" t="s">
        <v>18</v>
      </c>
      <c r="G8" s="126" t="s">
        <v>95</v>
      </c>
      <c r="H8" s="126" t="s">
        <v>23</v>
      </c>
      <c r="I8" s="124"/>
      <c r="J8" s="4" t="s">
        <v>203</v>
      </c>
      <c r="K8" s="1">
        <v>300</v>
      </c>
      <c r="L8" s="1">
        <v>836.1</v>
      </c>
      <c r="M8" s="57">
        <v>836.1</v>
      </c>
      <c r="N8" s="5" t="s">
        <v>294</v>
      </c>
      <c r="O8" s="12" t="s">
        <v>116</v>
      </c>
    </row>
    <row r="9" spans="1:15" ht="50.25" customHeight="1">
      <c r="A9" s="102"/>
      <c r="B9" s="126"/>
      <c r="C9" s="126" t="s">
        <v>14</v>
      </c>
      <c r="D9" s="126" t="s">
        <v>14</v>
      </c>
      <c r="E9" s="126" t="s">
        <v>17</v>
      </c>
      <c r="F9" s="126" t="s">
        <v>18</v>
      </c>
      <c r="G9" s="126" t="s">
        <v>95</v>
      </c>
      <c r="H9" s="126" t="s">
        <v>23</v>
      </c>
      <c r="I9" s="124"/>
      <c r="J9" s="4" t="s">
        <v>204</v>
      </c>
      <c r="K9" s="1">
        <v>250</v>
      </c>
      <c r="L9" s="1">
        <v>874.12</v>
      </c>
      <c r="M9" s="57">
        <v>874.12</v>
      </c>
      <c r="N9" s="5" t="s">
        <v>295</v>
      </c>
      <c r="O9" s="12" t="s">
        <v>116</v>
      </c>
    </row>
    <row r="10" spans="1:15" ht="63">
      <c r="A10" s="102"/>
      <c r="B10" s="126"/>
      <c r="C10" s="126" t="s">
        <v>14</v>
      </c>
      <c r="D10" s="126" t="s">
        <v>14</v>
      </c>
      <c r="E10" s="126" t="s">
        <v>17</v>
      </c>
      <c r="F10" s="126" t="s">
        <v>18</v>
      </c>
      <c r="G10" s="126" t="s">
        <v>95</v>
      </c>
      <c r="H10" s="126" t="s">
        <v>23</v>
      </c>
      <c r="I10" s="124"/>
      <c r="J10" s="4" t="s">
        <v>205</v>
      </c>
      <c r="K10" s="13">
        <v>92.66</v>
      </c>
      <c r="L10" s="1">
        <v>211.49</v>
      </c>
      <c r="M10" s="57">
        <v>211.49</v>
      </c>
      <c r="N10" s="5" t="s">
        <v>296</v>
      </c>
      <c r="O10" s="12" t="s">
        <v>116</v>
      </c>
    </row>
    <row r="11" spans="1:15" ht="63">
      <c r="A11" s="102"/>
      <c r="B11" s="126"/>
      <c r="C11" s="126" t="s">
        <v>14</v>
      </c>
      <c r="D11" s="126" t="s">
        <v>14</v>
      </c>
      <c r="E11" s="126" t="s">
        <v>17</v>
      </c>
      <c r="F11" s="126" t="s">
        <v>18</v>
      </c>
      <c r="G11" s="126" t="s">
        <v>95</v>
      </c>
      <c r="H11" s="126" t="s">
        <v>23</v>
      </c>
      <c r="I11" s="124"/>
      <c r="J11" s="4" t="s">
        <v>128</v>
      </c>
      <c r="K11" s="1">
        <v>300</v>
      </c>
      <c r="L11" s="1">
        <v>836.1</v>
      </c>
      <c r="M11" s="57">
        <v>836.1</v>
      </c>
      <c r="N11" s="5" t="s">
        <v>297</v>
      </c>
      <c r="O11" s="12" t="s">
        <v>116</v>
      </c>
    </row>
    <row r="12" spans="1:15" ht="31.5">
      <c r="A12" s="102"/>
      <c r="B12" s="126"/>
      <c r="C12" s="126" t="s">
        <v>14</v>
      </c>
      <c r="D12" s="126" t="s">
        <v>14</v>
      </c>
      <c r="E12" s="126" t="s">
        <v>17</v>
      </c>
      <c r="F12" s="126" t="s">
        <v>18</v>
      </c>
      <c r="G12" s="126" t="s">
        <v>95</v>
      </c>
      <c r="H12" s="126" t="s">
        <v>23</v>
      </c>
      <c r="I12" s="124"/>
      <c r="J12" s="4" t="s">
        <v>129</v>
      </c>
      <c r="K12" s="1">
        <v>200</v>
      </c>
      <c r="L12" s="1">
        <v>557.36</v>
      </c>
      <c r="M12" s="57">
        <v>557.36</v>
      </c>
      <c r="N12" s="5" t="s">
        <v>298</v>
      </c>
      <c r="O12" s="12" t="s">
        <v>116</v>
      </c>
    </row>
    <row r="13" spans="1:15" ht="35.25" customHeight="1">
      <c r="A13" s="102"/>
      <c r="B13" s="126"/>
      <c r="C13" s="126" t="s">
        <v>14</v>
      </c>
      <c r="D13" s="126" t="s">
        <v>14</v>
      </c>
      <c r="E13" s="126" t="s">
        <v>17</v>
      </c>
      <c r="F13" s="126" t="s">
        <v>18</v>
      </c>
      <c r="G13" s="126" t="s">
        <v>95</v>
      </c>
      <c r="H13" s="126" t="s">
        <v>23</v>
      </c>
      <c r="I13" s="124"/>
      <c r="J13" s="4" t="s">
        <v>130</v>
      </c>
      <c r="K13" s="1">
        <v>100</v>
      </c>
      <c r="L13" s="1">
        <v>274.70999999999998</v>
      </c>
      <c r="M13" s="57">
        <v>274.70999999999998</v>
      </c>
      <c r="N13" s="5" t="s">
        <v>298</v>
      </c>
      <c r="O13" s="12" t="s">
        <v>116</v>
      </c>
    </row>
    <row r="14" spans="1:15" ht="63">
      <c r="A14" s="102"/>
      <c r="B14" s="126"/>
      <c r="C14" s="126" t="s">
        <v>14</v>
      </c>
      <c r="D14" s="126" t="s">
        <v>14</v>
      </c>
      <c r="E14" s="126" t="s">
        <v>17</v>
      </c>
      <c r="F14" s="126" t="s">
        <v>18</v>
      </c>
      <c r="G14" s="126" t="s">
        <v>95</v>
      </c>
      <c r="H14" s="126" t="s">
        <v>23</v>
      </c>
      <c r="I14" s="124"/>
      <c r="J14" s="4" t="s">
        <v>131</v>
      </c>
      <c r="K14" s="1">
        <v>500</v>
      </c>
      <c r="L14" s="1">
        <v>1393.49</v>
      </c>
      <c r="M14" s="57">
        <v>1393.49</v>
      </c>
      <c r="N14" s="5" t="s">
        <v>299</v>
      </c>
      <c r="O14" s="12" t="s">
        <v>116</v>
      </c>
    </row>
    <row r="15" spans="1:15" ht="63">
      <c r="A15" s="102"/>
      <c r="B15" s="126"/>
      <c r="C15" s="126" t="s">
        <v>14</v>
      </c>
      <c r="D15" s="126" t="s">
        <v>14</v>
      </c>
      <c r="E15" s="126" t="s">
        <v>17</v>
      </c>
      <c r="F15" s="126" t="s">
        <v>18</v>
      </c>
      <c r="G15" s="126" t="s">
        <v>95</v>
      </c>
      <c r="H15" s="126" t="s">
        <v>23</v>
      </c>
      <c r="I15" s="124"/>
      <c r="J15" s="4" t="s">
        <v>132</v>
      </c>
      <c r="K15" s="1">
        <v>400</v>
      </c>
      <c r="L15" s="1">
        <v>1114.8</v>
      </c>
      <c r="M15" s="57">
        <v>1114.8</v>
      </c>
      <c r="N15" s="5" t="s">
        <v>300</v>
      </c>
      <c r="O15" s="12" t="s">
        <v>116</v>
      </c>
    </row>
    <row r="16" spans="1:15" ht="31.5">
      <c r="A16" s="102"/>
      <c r="B16" s="126"/>
      <c r="C16" s="126" t="s">
        <v>14</v>
      </c>
      <c r="D16" s="126" t="s">
        <v>14</v>
      </c>
      <c r="E16" s="126" t="s">
        <v>17</v>
      </c>
      <c r="F16" s="126" t="s">
        <v>18</v>
      </c>
      <c r="G16" s="126" t="s">
        <v>95</v>
      </c>
      <c r="H16" s="126" t="s">
        <v>23</v>
      </c>
      <c r="I16" s="124"/>
      <c r="J16" s="4" t="s">
        <v>133</v>
      </c>
      <c r="K16" s="1">
        <v>10000</v>
      </c>
      <c r="L16" s="1">
        <v>27869.72</v>
      </c>
      <c r="M16" s="57">
        <v>27869.72</v>
      </c>
      <c r="N16" s="5" t="s">
        <v>301</v>
      </c>
      <c r="O16" s="12" t="s">
        <v>116</v>
      </c>
    </row>
    <row r="17" spans="1:15" ht="31.5">
      <c r="A17" s="102"/>
      <c r="B17" s="126"/>
      <c r="C17" s="126" t="s">
        <v>14</v>
      </c>
      <c r="D17" s="126" t="s">
        <v>14</v>
      </c>
      <c r="E17" s="126" t="s">
        <v>17</v>
      </c>
      <c r="F17" s="126" t="s">
        <v>18</v>
      </c>
      <c r="G17" s="126" t="s">
        <v>95</v>
      </c>
      <c r="H17" s="126" t="s">
        <v>23</v>
      </c>
      <c r="I17" s="124"/>
      <c r="J17" s="4" t="s">
        <v>134</v>
      </c>
      <c r="K17" s="1">
        <v>7000</v>
      </c>
      <c r="L17" s="1">
        <v>19508.82</v>
      </c>
      <c r="M17" s="57">
        <v>19508.82</v>
      </c>
      <c r="N17" s="5" t="s">
        <v>301</v>
      </c>
      <c r="O17" s="12" t="s">
        <v>116</v>
      </c>
    </row>
    <row r="18" spans="1:15" ht="31.5">
      <c r="A18" s="102"/>
      <c r="B18" s="126"/>
      <c r="C18" s="126" t="s">
        <v>14</v>
      </c>
      <c r="D18" s="126" t="s">
        <v>14</v>
      </c>
      <c r="E18" s="126" t="s">
        <v>17</v>
      </c>
      <c r="F18" s="126" t="s">
        <v>18</v>
      </c>
      <c r="G18" s="126" t="s">
        <v>95</v>
      </c>
      <c r="H18" s="126" t="s">
        <v>23</v>
      </c>
      <c r="I18" s="124"/>
      <c r="J18" s="4" t="s">
        <v>302</v>
      </c>
      <c r="K18" s="1">
        <v>5000</v>
      </c>
      <c r="L18" s="1">
        <v>13934.9</v>
      </c>
      <c r="M18" s="57">
        <v>13934.9</v>
      </c>
      <c r="N18" s="5" t="s">
        <v>301</v>
      </c>
      <c r="O18" s="12" t="s">
        <v>116</v>
      </c>
    </row>
    <row r="19" spans="1:15" ht="49.5" customHeight="1">
      <c r="A19" s="102"/>
      <c r="B19" s="126"/>
      <c r="C19" s="126" t="s">
        <v>14</v>
      </c>
      <c r="D19" s="126" t="s">
        <v>14</v>
      </c>
      <c r="E19" s="126" t="s">
        <v>17</v>
      </c>
      <c r="F19" s="126" t="s">
        <v>18</v>
      </c>
      <c r="G19" s="126" t="s">
        <v>95</v>
      </c>
      <c r="H19" s="126" t="s">
        <v>23</v>
      </c>
      <c r="I19" s="124"/>
      <c r="J19" s="4" t="s">
        <v>135</v>
      </c>
      <c r="K19" s="1">
        <v>10000</v>
      </c>
      <c r="L19" s="1">
        <v>27869.72</v>
      </c>
      <c r="M19" s="57">
        <v>27869.72</v>
      </c>
      <c r="N19" s="5" t="s">
        <v>301</v>
      </c>
      <c r="O19" s="12" t="s">
        <v>116</v>
      </c>
    </row>
    <row r="20" spans="1:15" ht="31.5">
      <c r="A20" s="102"/>
      <c r="B20" s="126"/>
      <c r="C20" s="126" t="s">
        <v>14</v>
      </c>
      <c r="D20" s="126" t="s">
        <v>14</v>
      </c>
      <c r="E20" s="126" t="s">
        <v>17</v>
      </c>
      <c r="F20" s="126" t="s">
        <v>18</v>
      </c>
      <c r="G20" s="126" t="s">
        <v>95</v>
      </c>
      <c r="H20" s="126" t="s">
        <v>23</v>
      </c>
      <c r="I20" s="124"/>
      <c r="J20" s="4" t="s">
        <v>136</v>
      </c>
      <c r="K20" s="1">
        <v>5000</v>
      </c>
      <c r="L20" s="1">
        <v>13934.9</v>
      </c>
      <c r="M20" s="57">
        <v>13934.9</v>
      </c>
      <c r="N20" s="5" t="s">
        <v>301</v>
      </c>
      <c r="O20" s="12" t="s">
        <v>116</v>
      </c>
    </row>
    <row r="21" spans="1:15" ht="78.75">
      <c r="A21" s="102"/>
      <c r="B21" s="126"/>
      <c r="C21" s="126" t="s">
        <v>14</v>
      </c>
      <c r="D21" s="126" t="s">
        <v>14</v>
      </c>
      <c r="E21" s="126" t="s">
        <v>17</v>
      </c>
      <c r="F21" s="126" t="s">
        <v>18</v>
      </c>
      <c r="G21" s="126" t="s">
        <v>95</v>
      </c>
      <c r="H21" s="126" t="s">
        <v>23</v>
      </c>
      <c r="I21" s="124"/>
      <c r="J21" s="4" t="s">
        <v>254</v>
      </c>
      <c r="K21" s="97" t="s">
        <v>303</v>
      </c>
      <c r="L21" s="98"/>
      <c r="M21" s="99"/>
      <c r="N21" s="5" t="s">
        <v>304</v>
      </c>
      <c r="O21" s="12" t="s">
        <v>116</v>
      </c>
    </row>
    <row r="22" spans="1:15" ht="63">
      <c r="A22" s="102"/>
      <c r="B22" s="126"/>
      <c r="C22" s="126"/>
      <c r="D22" s="126"/>
      <c r="E22" s="126"/>
      <c r="F22" s="126"/>
      <c r="G22" s="126"/>
      <c r="H22" s="126"/>
      <c r="I22" s="124"/>
      <c r="J22" s="4" t="s">
        <v>255</v>
      </c>
      <c r="K22" s="14">
        <v>3000</v>
      </c>
      <c r="L22" s="14">
        <v>3000</v>
      </c>
      <c r="M22" s="57">
        <v>3000</v>
      </c>
      <c r="N22" s="5" t="s">
        <v>305</v>
      </c>
      <c r="O22" s="12" t="s">
        <v>116</v>
      </c>
    </row>
    <row r="23" spans="1:15" ht="63">
      <c r="A23" s="102"/>
      <c r="B23" s="126"/>
      <c r="C23" s="126"/>
      <c r="D23" s="126"/>
      <c r="E23" s="126"/>
      <c r="F23" s="126"/>
      <c r="G23" s="126"/>
      <c r="H23" s="126"/>
      <c r="I23" s="124"/>
      <c r="J23" s="4" t="s">
        <v>256</v>
      </c>
      <c r="K23" s="14">
        <v>6000</v>
      </c>
      <c r="L23" s="14">
        <v>6000</v>
      </c>
      <c r="M23" s="57">
        <v>6000</v>
      </c>
      <c r="N23" s="5" t="s">
        <v>305</v>
      </c>
      <c r="O23" s="12" t="s">
        <v>116</v>
      </c>
    </row>
    <row r="24" spans="1:15" ht="31.5">
      <c r="A24" s="102"/>
      <c r="B24" s="126"/>
      <c r="C24" s="126" t="s">
        <v>14</v>
      </c>
      <c r="D24" s="126" t="s">
        <v>14</v>
      </c>
      <c r="E24" s="126" t="s">
        <v>17</v>
      </c>
      <c r="F24" s="126" t="s">
        <v>18</v>
      </c>
      <c r="G24" s="126" t="s">
        <v>95</v>
      </c>
      <c r="H24" s="126" t="s">
        <v>23</v>
      </c>
      <c r="I24" s="124"/>
      <c r="J24" s="4" t="s">
        <v>138</v>
      </c>
      <c r="K24" s="2">
        <v>100</v>
      </c>
      <c r="L24" s="2">
        <v>278.70999999999998</v>
      </c>
      <c r="M24" s="58">
        <v>278.70999999999998</v>
      </c>
      <c r="N24" s="5" t="s">
        <v>306</v>
      </c>
      <c r="O24" s="12" t="s">
        <v>116</v>
      </c>
    </row>
    <row r="25" spans="1:15" ht="115.5" customHeight="1">
      <c r="A25" s="102"/>
      <c r="B25" s="126"/>
      <c r="C25" s="126" t="s">
        <v>14</v>
      </c>
      <c r="D25" s="126" t="s">
        <v>14</v>
      </c>
      <c r="E25" s="126" t="s">
        <v>17</v>
      </c>
      <c r="F25" s="126" t="s">
        <v>18</v>
      </c>
      <c r="G25" s="126" t="s">
        <v>95</v>
      </c>
      <c r="H25" s="126" t="s">
        <v>23</v>
      </c>
      <c r="I25" s="124"/>
      <c r="J25" s="4" t="s">
        <v>117</v>
      </c>
      <c r="K25" s="97" t="s">
        <v>307</v>
      </c>
      <c r="L25" s="98"/>
      <c r="M25" s="99"/>
      <c r="N25" s="5" t="s">
        <v>308</v>
      </c>
      <c r="O25" s="12" t="s">
        <v>116</v>
      </c>
    </row>
    <row r="26" spans="1:15" ht="63">
      <c r="A26" s="102"/>
      <c r="B26" s="126"/>
      <c r="C26" s="126" t="s">
        <v>14</v>
      </c>
      <c r="D26" s="126" t="s">
        <v>14</v>
      </c>
      <c r="E26" s="126" t="s">
        <v>17</v>
      </c>
      <c r="F26" s="126" t="s">
        <v>18</v>
      </c>
      <c r="G26" s="126" t="s">
        <v>95</v>
      </c>
      <c r="H26" s="126" t="s">
        <v>23</v>
      </c>
      <c r="I26" s="124"/>
      <c r="J26" s="4" t="s">
        <v>257</v>
      </c>
      <c r="K26" s="1">
        <v>5000</v>
      </c>
      <c r="L26" s="1">
        <v>17481.919999999998</v>
      </c>
      <c r="M26" s="57">
        <v>17481.919999999998</v>
      </c>
      <c r="N26" s="5" t="s">
        <v>309</v>
      </c>
      <c r="O26" s="12" t="s">
        <v>116</v>
      </c>
    </row>
    <row r="27" spans="1:15" ht="63">
      <c r="A27" s="102"/>
      <c r="B27" s="126"/>
      <c r="C27" s="126"/>
      <c r="D27" s="126"/>
      <c r="E27" s="126"/>
      <c r="F27" s="126"/>
      <c r="G27" s="126"/>
      <c r="H27" s="126"/>
      <c r="I27" s="124"/>
      <c r="J27" s="4" t="s">
        <v>258</v>
      </c>
      <c r="K27" s="1">
        <v>2500</v>
      </c>
      <c r="L27" s="1">
        <v>8740.9699999999993</v>
      </c>
      <c r="M27" s="57">
        <v>8740.9699999999993</v>
      </c>
      <c r="N27" s="5" t="s">
        <v>309</v>
      </c>
      <c r="O27" s="12" t="s">
        <v>116</v>
      </c>
    </row>
    <row r="28" spans="1:15" ht="63">
      <c r="A28" s="102"/>
      <c r="B28" s="126"/>
      <c r="C28" s="126"/>
      <c r="D28" s="126"/>
      <c r="E28" s="126"/>
      <c r="F28" s="126"/>
      <c r="G28" s="126"/>
      <c r="H28" s="126"/>
      <c r="I28" s="124"/>
      <c r="J28" s="4" t="s">
        <v>259</v>
      </c>
      <c r="K28" s="1">
        <v>1000</v>
      </c>
      <c r="L28" s="1">
        <v>3496.37</v>
      </c>
      <c r="M28" s="57">
        <v>3496.37</v>
      </c>
      <c r="N28" s="5" t="s">
        <v>309</v>
      </c>
      <c r="O28" s="12" t="s">
        <v>116</v>
      </c>
    </row>
    <row r="29" spans="1:15" ht="47.25">
      <c r="A29" s="102"/>
      <c r="B29" s="126"/>
      <c r="C29" s="126" t="s">
        <v>14</v>
      </c>
      <c r="D29" s="126" t="s">
        <v>14</v>
      </c>
      <c r="E29" s="126" t="s">
        <v>17</v>
      </c>
      <c r="F29" s="126" t="s">
        <v>18</v>
      </c>
      <c r="G29" s="126" t="s">
        <v>95</v>
      </c>
      <c r="H29" s="126" t="s">
        <v>23</v>
      </c>
      <c r="I29" s="124"/>
      <c r="J29" s="4" t="s">
        <v>310</v>
      </c>
      <c r="K29" s="6">
        <v>90</v>
      </c>
      <c r="L29" s="6">
        <v>205.44</v>
      </c>
      <c r="M29" s="58">
        <v>205.44</v>
      </c>
      <c r="N29" s="7" t="s">
        <v>311</v>
      </c>
      <c r="O29" s="12" t="s">
        <v>116</v>
      </c>
    </row>
    <row r="30" spans="1:15" ht="31.5">
      <c r="A30" s="103"/>
      <c r="B30" s="127"/>
      <c r="C30" s="127" t="s">
        <v>14</v>
      </c>
      <c r="D30" s="127" t="s">
        <v>14</v>
      </c>
      <c r="E30" s="127" t="s">
        <v>17</v>
      </c>
      <c r="F30" s="127" t="s">
        <v>18</v>
      </c>
      <c r="G30" s="127" t="s">
        <v>95</v>
      </c>
      <c r="H30" s="127" t="s">
        <v>23</v>
      </c>
      <c r="I30" s="96"/>
      <c r="J30" s="4" t="s">
        <v>137</v>
      </c>
      <c r="K30" s="1">
        <v>8000</v>
      </c>
      <c r="L30" s="1">
        <v>10604.1</v>
      </c>
      <c r="M30" s="57">
        <v>10604.1</v>
      </c>
      <c r="N30" s="5" t="s">
        <v>312</v>
      </c>
      <c r="O30" s="12" t="s">
        <v>116</v>
      </c>
    </row>
    <row r="31" spans="1:15">
      <c r="A31" s="107" t="s">
        <v>123</v>
      </c>
      <c r="B31" s="108"/>
      <c r="C31" s="108"/>
      <c r="D31" s="108"/>
      <c r="E31" s="108"/>
      <c r="F31" s="108"/>
      <c r="G31" s="108"/>
      <c r="H31" s="108"/>
      <c r="I31" s="108"/>
      <c r="J31" s="108"/>
      <c r="K31" s="108"/>
      <c r="L31" s="108"/>
      <c r="M31" s="108"/>
      <c r="N31" s="108"/>
      <c r="O31" s="109"/>
    </row>
    <row r="32" spans="1:15" ht="94.5">
      <c r="A32" s="15">
        <v>2</v>
      </c>
      <c r="B32" s="16" t="s">
        <v>13</v>
      </c>
      <c r="C32" s="16" t="s">
        <v>14</v>
      </c>
      <c r="D32" s="16" t="s">
        <v>14</v>
      </c>
      <c r="E32" s="16" t="s">
        <v>17</v>
      </c>
      <c r="F32" s="16" t="s">
        <v>18</v>
      </c>
      <c r="G32" s="16" t="s">
        <v>97</v>
      </c>
      <c r="H32" s="16" t="s">
        <v>23</v>
      </c>
      <c r="I32" s="17" t="s">
        <v>96</v>
      </c>
      <c r="J32" s="12" t="s">
        <v>125</v>
      </c>
      <c r="K32" s="1">
        <v>10557</v>
      </c>
      <c r="L32" s="1">
        <v>12373</v>
      </c>
      <c r="M32" s="57">
        <v>12373</v>
      </c>
      <c r="N32" s="5" t="s">
        <v>159</v>
      </c>
      <c r="O32" s="18" t="s">
        <v>124</v>
      </c>
    </row>
    <row r="33" spans="1:15">
      <c r="A33" s="110" t="s">
        <v>139</v>
      </c>
      <c r="B33" s="111"/>
      <c r="C33" s="111"/>
      <c r="D33" s="111"/>
      <c r="E33" s="111"/>
      <c r="F33" s="111"/>
      <c r="G33" s="111"/>
      <c r="H33" s="111"/>
      <c r="I33" s="111"/>
      <c r="J33" s="111"/>
      <c r="K33" s="111"/>
      <c r="L33" s="111"/>
      <c r="M33" s="111"/>
      <c r="N33" s="111"/>
      <c r="O33" s="112"/>
    </row>
    <row r="34" spans="1:15" ht="78.75" customHeight="1">
      <c r="A34" s="101">
        <v>3</v>
      </c>
      <c r="B34" s="101" t="s">
        <v>13</v>
      </c>
      <c r="C34" s="101" t="s">
        <v>14</v>
      </c>
      <c r="D34" s="101" t="s">
        <v>14</v>
      </c>
      <c r="E34" s="101" t="s">
        <v>17</v>
      </c>
      <c r="F34" s="101" t="s">
        <v>18</v>
      </c>
      <c r="G34" s="101" t="s">
        <v>99</v>
      </c>
      <c r="H34" s="101" t="s">
        <v>23</v>
      </c>
      <c r="I34" s="104" t="s">
        <v>98</v>
      </c>
      <c r="J34" s="19" t="s">
        <v>127</v>
      </c>
      <c r="K34" s="14">
        <v>1000</v>
      </c>
      <c r="L34" s="14">
        <v>1168.67</v>
      </c>
      <c r="M34" s="57">
        <v>1168.67</v>
      </c>
      <c r="N34" s="19" t="s">
        <v>176</v>
      </c>
      <c r="O34" s="5" t="s">
        <v>175</v>
      </c>
    </row>
    <row r="35" spans="1:15" ht="78.75" customHeight="1">
      <c r="A35" s="102"/>
      <c r="B35" s="102"/>
      <c r="C35" s="102"/>
      <c r="D35" s="102"/>
      <c r="E35" s="102"/>
      <c r="F35" s="102"/>
      <c r="G35" s="102"/>
      <c r="H35" s="102"/>
      <c r="I35" s="105"/>
      <c r="J35" s="4" t="s">
        <v>126</v>
      </c>
      <c r="K35" s="1">
        <v>10000</v>
      </c>
      <c r="L35" s="1">
        <v>10000</v>
      </c>
      <c r="M35" s="57">
        <v>10000</v>
      </c>
      <c r="N35" s="19" t="s">
        <v>179</v>
      </c>
      <c r="O35" s="5" t="s">
        <v>177</v>
      </c>
    </row>
    <row r="36" spans="1:15" ht="31.5">
      <c r="A36" s="103"/>
      <c r="B36" s="103"/>
      <c r="C36" s="103"/>
      <c r="D36" s="103"/>
      <c r="E36" s="103"/>
      <c r="F36" s="103"/>
      <c r="G36" s="103"/>
      <c r="H36" s="103"/>
      <c r="I36" s="106"/>
      <c r="J36" s="4" t="s">
        <v>126</v>
      </c>
      <c r="K36" s="1">
        <v>30000</v>
      </c>
      <c r="L36" s="1">
        <v>30000</v>
      </c>
      <c r="M36" s="57">
        <v>30000</v>
      </c>
      <c r="N36" s="19" t="s">
        <v>180</v>
      </c>
      <c r="O36" s="18" t="s">
        <v>178</v>
      </c>
    </row>
    <row r="37" spans="1:15">
      <c r="A37" s="110" t="s">
        <v>160</v>
      </c>
      <c r="B37" s="111"/>
      <c r="C37" s="111"/>
      <c r="D37" s="111"/>
      <c r="E37" s="111"/>
      <c r="F37" s="111"/>
      <c r="G37" s="111"/>
      <c r="H37" s="111"/>
      <c r="I37" s="111"/>
      <c r="J37" s="111"/>
      <c r="K37" s="111"/>
      <c r="L37" s="111"/>
      <c r="M37" s="111"/>
      <c r="N37" s="111"/>
      <c r="O37" s="112"/>
    </row>
    <row r="38" spans="1:15" ht="105.75" customHeight="1">
      <c r="A38" s="15">
        <v>4</v>
      </c>
      <c r="B38" s="16" t="s">
        <v>13</v>
      </c>
      <c r="C38" s="16" t="s">
        <v>14</v>
      </c>
      <c r="D38" s="16" t="s">
        <v>14</v>
      </c>
      <c r="E38" s="16" t="s">
        <v>17</v>
      </c>
      <c r="F38" s="16" t="s">
        <v>18</v>
      </c>
      <c r="G38" s="16" t="s">
        <v>100</v>
      </c>
      <c r="H38" s="16" t="s">
        <v>23</v>
      </c>
      <c r="I38" s="4" t="s">
        <v>82</v>
      </c>
      <c r="J38" s="4" t="s">
        <v>101</v>
      </c>
      <c r="K38" s="97" t="s">
        <v>163</v>
      </c>
      <c r="L38" s="98"/>
      <c r="M38" s="99"/>
      <c r="N38" s="5" t="s">
        <v>161</v>
      </c>
      <c r="O38" s="20" t="s">
        <v>162</v>
      </c>
    </row>
    <row r="39" spans="1:15">
      <c r="A39" s="110" t="s">
        <v>119</v>
      </c>
      <c r="B39" s="111"/>
      <c r="C39" s="111"/>
      <c r="D39" s="111"/>
      <c r="E39" s="111"/>
      <c r="F39" s="111"/>
      <c r="G39" s="111"/>
      <c r="H39" s="111"/>
      <c r="I39" s="111"/>
      <c r="J39" s="111"/>
      <c r="K39" s="111"/>
      <c r="L39" s="111"/>
      <c r="M39" s="111"/>
      <c r="N39" s="111"/>
      <c r="O39" s="112"/>
    </row>
    <row r="40" spans="1:15" ht="100.5" customHeight="1">
      <c r="A40" s="101">
        <v>5</v>
      </c>
      <c r="B40" s="125" t="s">
        <v>13</v>
      </c>
      <c r="C40" s="125" t="s">
        <v>14</v>
      </c>
      <c r="D40" s="125" t="s">
        <v>14</v>
      </c>
      <c r="E40" s="125" t="s">
        <v>17</v>
      </c>
      <c r="F40" s="125" t="s">
        <v>18</v>
      </c>
      <c r="G40" s="16" t="s">
        <v>21</v>
      </c>
      <c r="H40" s="16" t="s">
        <v>15</v>
      </c>
      <c r="I40" s="4" t="s">
        <v>16</v>
      </c>
      <c r="J40" s="4" t="s">
        <v>207</v>
      </c>
      <c r="K40" s="128" t="s">
        <v>206</v>
      </c>
      <c r="L40" s="129"/>
      <c r="M40" s="130"/>
      <c r="N40" s="95" t="s">
        <v>209</v>
      </c>
      <c r="O40" s="95" t="s">
        <v>208</v>
      </c>
    </row>
    <row r="41" spans="1:15" ht="111.75" customHeight="1">
      <c r="A41" s="103"/>
      <c r="B41" s="127"/>
      <c r="C41" s="127"/>
      <c r="D41" s="127"/>
      <c r="E41" s="127"/>
      <c r="F41" s="127"/>
      <c r="G41" s="16" t="s">
        <v>19</v>
      </c>
      <c r="H41" s="16" t="s">
        <v>15</v>
      </c>
      <c r="I41" s="4" t="s">
        <v>20</v>
      </c>
      <c r="J41" s="4" t="s">
        <v>207</v>
      </c>
      <c r="K41" s="128" t="s">
        <v>206</v>
      </c>
      <c r="L41" s="129"/>
      <c r="M41" s="130"/>
      <c r="N41" s="96"/>
      <c r="O41" s="96"/>
    </row>
    <row r="42" spans="1:15">
      <c r="A42" s="110" t="s">
        <v>27</v>
      </c>
      <c r="B42" s="111"/>
      <c r="C42" s="111"/>
      <c r="D42" s="111"/>
      <c r="E42" s="111"/>
      <c r="F42" s="111"/>
      <c r="G42" s="111"/>
      <c r="H42" s="111"/>
      <c r="I42" s="111"/>
      <c r="J42" s="111"/>
      <c r="K42" s="111"/>
      <c r="L42" s="111"/>
      <c r="M42" s="111"/>
      <c r="N42" s="111"/>
      <c r="O42" s="112"/>
    </row>
    <row r="43" spans="1:15" ht="36.75" customHeight="1">
      <c r="A43" s="101">
        <v>6</v>
      </c>
      <c r="B43" s="101" t="s">
        <v>13</v>
      </c>
      <c r="C43" s="101" t="s">
        <v>14</v>
      </c>
      <c r="D43" s="101" t="s">
        <v>14</v>
      </c>
      <c r="E43" s="101" t="s">
        <v>17</v>
      </c>
      <c r="F43" s="101" t="s">
        <v>18</v>
      </c>
      <c r="G43" s="101" t="s">
        <v>24</v>
      </c>
      <c r="H43" s="101" t="s">
        <v>23</v>
      </c>
      <c r="I43" s="104" t="s">
        <v>22</v>
      </c>
      <c r="J43" s="4" t="s">
        <v>26</v>
      </c>
      <c r="K43" s="1">
        <v>4000</v>
      </c>
      <c r="L43" s="1">
        <v>5277.28</v>
      </c>
      <c r="M43" s="57">
        <v>5277.28</v>
      </c>
      <c r="N43" s="95" t="s">
        <v>164</v>
      </c>
      <c r="O43" s="136" t="s">
        <v>25</v>
      </c>
    </row>
    <row r="44" spans="1:15" ht="36.75" customHeight="1">
      <c r="A44" s="102"/>
      <c r="B44" s="102"/>
      <c r="C44" s="102"/>
      <c r="D44" s="102"/>
      <c r="E44" s="102"/>
      <c r="F44" s="102"/>
      <c r="G44" s="102"/>
      <c r="H44" s="102"/>
      <c r="I44" s="105"/>
      <c r="J44" s="21" t="s">
        <v>232</v>
      </c>
      <c r="K44" s="1">
        <f>4000*1.2</f>
        <v>4800</v>
      </c>
      <c r="L44" s="1">
        <v>6332.74</v>
      </c>
      <c r="M44" s="57">
        <v>6332.74</v>
      </c>
      <c r="N44" s="124"/>
      <c r="O44" s="137"/>
    </row>
    <row r="45" spans="1:15" ht="36.75" customHeight="1">
      <c r="A45" s="103"/>
      <c r="B45" s="103"/>
      <c r="C45" s="103"/>
      <c r="D45" s="103"/>
      <c r="E45" s="103"/>
      <c r="F45" s="103"/>
      <c r="G45" s="103"/>
      <c r="H45" s="103"/>
      <c r="I45" s="106"/>
      <c r="J45" s="21" t="s">
        <v>233</v>
      </c>
      <c r="K45" s="1">
        <f>4000*1.4</f>
        <v>5600</v>
      </c>
      <c r="L45" s="1">
        <v>7388.19</v>
      </c>
      <c r="M45" s="57">
        <v>7388.19</v>
      </c>
      <c r="N45" s="96"/>
      <c r="O45" s="138"/>
    </row>
    <row r="46" spans="1:15">
      <c r="A46" s="110" t="s">
        <v>146</v>
      </c>
      <c r="B46" s="111"/>
      <c r="C46" s="111"/>
      <c r="D46" s="111"/>
      <c r="E46" s="111"/>
      <c r="F46" s="111"/>
      <c r="G46" s="111"/>
      <c r="H46" s="111"/>
      <c r="I46" s="111"/>
      <c r="J46" s="111"/>
      <c r="K46" s="111"/>
      <c r="L46" s="111"/>
      <c r="M46" s="111"/>
      <c r="N46" s="111"/>
      <c r="O46" s="112"/>
    </row>
    <row r="47" spans="1:15" ht="72.75" customHeight="1">
      <c r="A47" s="101">
        <v>7</v>
      </c>
      <c r="B47" s="101" t="s">
        <v>13</v>
      </c>
      <c r="C47" s="101" t="s">
        <v>14</v>
      </c>
      <c r="D47" s="101" t="s">
        <v>14</v>
      </c>
      <c r="E47" s="101" t="s">
        <v>17</v>
      </c>
      <c r="F47" s="101" t="s">
        <v>18</v>
      </c>
      <c r="G47" s="101" t="s">
        <v>34</v>
      </c>
      <c r="H47" s="101" t="s">
        <v>23</v>
      </c>
      <c r="I47" s="104" t="s">
        <v>35</v>
      </c>
      <c r="J47" s="4" t="s">
        <v>31</v>
      </c>
      <c r="K47" s="2">
        <v>384</v>
      </c>
      <c r="L47" s="2">
        <v>384</v>
      </c>
      <c r="M47" s="58">
        <v>384</v>
      </c>
      <c r="N47" s="5" t="s">
        <v>148</v>
      </c>
      <c r="O47" s="12" t="s">
        <v>33</v>
      </c>
    </row>
    <row r="48" spans="1:15" ht="63">
      <c r="A48" s="103"/>
      <c r="B48" s="103"/>
      <c r="C48" s="103"/>
      <c r="D48" s="103"/>
      <c r="E48" s="103"/>
      <c r="F48" s="103"/>
      <c r="G48" s="103"/>
      <c r="H48" s="103"/>
      <c r="I48" s="106"/>
      <c r="J48" s="4" t="s">
        <v>32</v>
      </c>
      <c r="K48" s="2">
        <v>300</v>
      </c>
      <c r="L48" s="22">
        <v>456</v>
      </c>
      <c r="M48" s="59">
        <v>456</v>
      </c>
      <c r="N48" s="5" t="s">
        <v>149</v>
      </c>
      <c r="O48" s="12" t="s">
        <v>33</v>
      </c>
    </row>
    <row r="49" spans="1:15" ht="63">
      <c r="A49" s="23">
        <v>8</v>
      </c>
      <c r="B49" s="17" t="s">
        <v>13</v>
      </c>
      <c r="C49" s="17" t="s">
        <v>14</v>
      </c>
      <c r="D49" s="17" t="s">
        <v>14</v>
      </c>
      <c r="E49" s="17" t="s">
        <v>17</v>
      </c>
      <c r="F49" s="17" t="s">
        <v>18</v>
      </c>
      <c r="G49" s="24" t="s">
        <v>37</v>
      </c>
      <c r="H49" s="17" t="s">
        <v>23</v>
      </c>
      <c r="I49" s="17" t="s">
        <v>36</v>
      </c>
      <c r="J49" s="4" t="s">
        <v>32</v>
      </c>
      <c r="K49" s="2">
        <v>300</v>
      </c>
      <c r="L49" s="2">
        <v>456</v>
      </c>
      <c r="M49" s="58">
        <v>456</v>
      </c>
      <c r="N49" s="5" t="s">
        <v>147</v>
      </c>
      <c r="O49" s="12" t="s">
        <v>38</v>
      </c>
    </row>
    <row r="50" spans="1:15" ht="81" customHeight="1">
      <c r="A50" s="101">
        <v>9</v>
      </c>
      <c r="B50" s="101" t="s">
        <v>13</v>
      </c>
      <c r="C50" s="101" t="s">
        <v>14</v>
      </c>
      <c r="D50" s="101" t="s">
        <v>14</v>
      </c>
      <c r="E50" s="101" t="s">
        <v>17</v>
      </c>
      <c r="F50" s="101" t="s">
        <v>18</v>
      </c>
      <c r="G50" s="101" t="s">
        <v>40</v>
      </c>
      <c r="H50" s="101" t="s">
        <v>23</v>
      </c>
      <c r="I50" s="95" t="s">
        <v>39</v>
      </c>
      <c r="J50" s="4" t="s">
        <v>31</v>
      </c>
      <c r="K50" s="2">
        <v>384</v>
      </c>
      <c r="L50" s="2">
        <v>384</v>
      </c>
      <c r="M50" s="58">
        <v>384</v>
      </c>
      <c r="N50" s="5" t="s">
        <v>150</v>
      </c>
      <c r="O50" s="20" t="s">
        <v>41</v>
      </c>
    </row>
    <row r="51" spans="1:15" ht="78.75">
      <c r="A51" s="103"/>
      <c r="B51" s="103" t="s">
        <v>13</v>
      </c>
      <c r="C51" s="103" t="s">
        <v>14</v>
      </c>
      <c r="D51" s="103" t="s">
        <v>14</v>
      </c>
      <c r="E51" s="103" t="s">
        <v>17</v>
      </c>
      <c r="F51" s="103" t="s">
        <v>18</v>
      </c>
      <c r="G51" s="103" t="s">
        <v>40</v>
      </c>
      <c r="H51" s="103" t="s">
        <v>23</v>
      </c>
      <c r="I51" s="96"/>
      <c r="J51" s="4" t="s">
        <v>32</v>
      </c>
      <c r="K51" s="2">
        <v>300</v>
      </c>
      <c r="L51" s="22">
        <v>456</v>
      </c>
      <c r="M51" s="59">
        <v>456</v>
      </c>
      <c r="N51" s="5" t="s">
        <v>151</v>
      </c>
      <c r="O51" s="20" t="s">
        <v>41</v>
      </c>
    </row>
    <row r="52" spans="1:15">
      <c r="A52" s="107" t="s">
        <v>152</v>
      </c>
      <c r="B52" s="108"/>
      <c r="C52" s="108"/>
      <c r="D52" s="108"/>
      <c r="E52" s="108"/>
      <c r="F52" s="108"/>
      <c r="G52" s="108"/>
      <c r="H52" s="108"/>
      <c r="I52" s="108"/>
      <c r="J52" s="108"/>
      <c r="K52" s="108"/>
      <c r="L52" s="108"/>
      <c r="M52" s="108"/>
      <c r="N52" s="108"/>
      <c r="O52" s="109"/>
    </row>
    <row r="53" spans="1:15" ht="94.5">
      <c r="A53" s="66">
        <v>10</v>
      </c>
      <c r="B53" s="67" t="s">
        <v>13</v>
      </c>
      <c r="C53" s="67" t="s">
        <v>14</v>
      </c>
      <c r="D53" s="67" t="s">
        <v>14</v>
      </c>
      <c r="E53" s="67" t="s">
        <v>17</v>
      </c>
      <c r="F53" s="67" t="s">
        <v>18</v>
      </c>
      <c r="G53" s="67" t="s">
        <v>43</v>
      </c>
      <c r="H53" s="67" t="s">
        <v>23</v>
      </c>
      <c r="I53" s="17" t="s">
        <v>42</v>
      </c>
      <c r="J53" s="4" t="s">
        <v>31</v>
      </c>
      <c r="K53" s="2">
        <v>150</v>
      </c>
      <c r="L53" s="2">
        <v>150</v>
      </c>
      <c r="M53" s="58">
        <v>150</v>
      </c>
      <c r="N53" s="12" t="s">
        <v>153</v>
      </c>
      <c r="O53" s="12" t="s">
        <v>44</v>
      </c>
    </row>
    <row r="54" spans="1:15">
      <c r="A54" s="110" t="s">
        <v>48</v>
      </c>
      <c r="B54" s="111"/>
      <c r="C54" s="111"/>
      <c r="D54" s="111"/>
      <c r="E54" s="111"/>
      <c r="F54" s="111"/>
      <c r="G54" s="111"/>
      <c r="H54" s="111"/>
      <c r="I54" s="111"/>
      <c r="J54" s="111"/>
      <c r="K54" s="111"/>
      <c r="L54" s="111"/>
      <c r="M54" s="111"/>
      <c r="N54" s="111"/>
      <c r="O54" s="112"/>
    </row>
    <row r="55" spans="1:15" ht="279.75" customHeight="1">
      <c r="A55" s="101">
        <v>11</v>
      </c>
      <c r="B55" s="101" t="s">
        <v>13</v>
      </c>
      <c r="C55" s="101" t="s">
        <v>14</v>
      </c>
      <c r="D55" s="101" t="s">
        <v>14</v>
      </c>
      <c r="E55" s="101" t="s">
        <v>17</v>
      </c>
      <c r="F55" s="101" t="s">
        <v>18</v>
      </c>
      <c r="G55" s="101" t="s">
        <v>49</v>
      </c>
      <c r="H55" s="101" t="s">
        <v>50</v>
      </c>
      <c r="I55" s="104" t="s">
        <v>45</v>
      </c>
      <c r="J55" s="4" t="s">
        <v>46</v>
      </c>
      <c r="K55" s="1">
        <v>100000</v>
      </c>
      <c r="L55" s="1">
        <v>100000</v>
      </c>
      <c r="M55" s="57">
        <v>100000</v>
      </c>
      <c r="N55" s="4" t="s">
        <v>158</v>
      </c>
      <c r="O55" s="25" t="s">
        <v>211</v>
      </c>
    </row>
    <row r="56" spans="1:15" ht="162.75" customHeight="1">
      <c r="A56" s="102"/>
      <c r="B56" s="102"/>
      <c r="C56" s="102"/>
      <c r="D56" s="102"/>
      <c r="E56" s="102"/>
      <c r="F56" s="102"/>
      <c r="G56" s="102"/>
      <c r="H56" s="102"/>
      <c r="I56" s="105"/>
      <c r="J56" s="4" t="s">
        <v>47</v>
      </c>
      <c r="K56" s="1">
        <v>50000</v>
      </c>
      <c r="L56" s="1">
        <v>50000</v>
      </c>
      <c r="M56" s="57">
        <v>50000</v>
      </c>
      <c r="N56" s="4" t="s">
        <v>165</v>
      </c>
      <c r="O56" s="25" t="s">
        <v>210</v>
      </c>
    </row>
    <row r="57" spans="1:15" ht="63">
      <c r="A57" s="102"/>
      <c r="B57" s="102"/>
      <c r="C57" s="102"/>
      <c r="D57" s="102"/>
      <c r="E57" s="102"/>
      <c r="F57" s="102"/>
      <c r="G57" s="102"/>
      <c r="H57" s="102"/>
      <c r="I57" s="105"/>
      <c r="J57" s="17" t="s">
        <v>245</v>
      </c>
      <c r="K57" s="1">
        <v>100000</v>
      </c>
      <c r="L57" s="1">
        <v>100000</v>
      </c>
      <c r="M57" s="57">
        <v>100000</v>
      </c>
      <c r="N57" s="4" t="s">
        <v>166</v>
      </c>
      <c r="O57" s="20" t="s">
        <v>186</v>
      </c>
    </row>
    <row r="58" spans="1:15" ht="63">
      <c r="A58" s="102"/>
      <c r="B58" s="102"/>
      <c r="C58" s="102"/>
      <c r="D58" s="102"/>
      <c r="E58" s="102"/>
      <c r="F58" s="102"/>
      <c r="G58" s="102"/>
      <c r="H58" s="102"/>
      <c r="I58" s="105"/>
      <c r="J58" s="17" t="s">
        <v>246</v>
      </c>
      <c r="K58" s="1">
        <v>70000</v>
      </c>
      <c r="L58" s="1">
        <v>70000</v>
      </c>
      <c r="M58" s="57">
        <v>70000</v>
      </c>
      <c r="N58" s="4" t="s">
        <v>167</v>
      </c>
      <c r="O58" s="20" t="s">
        <v>186</v>
      </c>
    </row>
    <row r="59" spans="1:15" ht="63">
      <c r="A59" s="103"/>
      <c r="B59" s="103"/>
      <c r="C59" s="103"/>
      <c r="D59" s="103"/>
      <c r="E59" s="103"/>
      <c r="F59" s="103"/>
      <c r="G59" s="103"/>
      <c r="H59" s="103"/>
      <c r="I59" s="106"/>
      <c r="J59" s="17" t="s">
        <v>247</v>
      </c>
      <c r="K59" s="1">
        <v>50000</v>
      </c>
      <c r="L59" s="1">
        <v>50000</v>
      </c>
      <c r="M59" s="57">
        <v>50000</v>
      </c>
      <c r="N59" s="4" t="s">
        <v>168</v>
      </c>
      <c r="O59" s="20" t="s">
        <v>186</v>
      </c>
    </row>
    <row r="60" spans="1:15">
      <c r="A60" s="110" t="s">
        <v>141</v>
      </c>
      <c r="B60" s="111"/>
      <c r="C60" s="111"/>
      <c r="D60" s="111"/>
      <c r="E60" s="111"/>
      <c r="F60" s="111"/>
      <c r="G60" s="111"/>
      <c r="H60" s="111"/>
      <c r="I60" s="111"/>
      <c r="J60" s="111"/>
      <c r="K60" s="111"/>
      <c r="L60" s="111"/>
      <c r="M60" s="111"/>
      <c r="N60" s="111"/>
      <c r="O60" s="112"/>
    </row>
    <row r="61" spans="1:15" ht="102.75" customHeight="1">
      <c r="A61" s="69">
        <v>12</v>
      </c>
      <c r="B61" s="131" t="s">
        <v>13</v>
      </c>
      <c r="C61" s="131">
        <v>4</v>
      </c>
      <c r="D61" s="131" t="s">
        <v>14</v>
      </c>
      <c r="E61" s="131" t="s">
        <v>17</v>
      </c>
      <c r="F61" s="131" t="s">
        <v>18</v>
      </c>
      <c r="G61" s="131" t="s">
        <v>52</v>
      </c>
      <c r="H61" s="131" t="s">
        <v>23</v>
      </c>
      <c r="I61" s="104" t="s">
        <v>51</v>
      </c>
      <c r="J61" s="17" t="s">
        <v>53</v>
      </c>
      <c r="K61" s="97" t="s">
        <v>188</v>
      </c>
      <c r="L61" s="98"/>
      <c r="M61" s="99"/>
      <c r="N61" s="26" t="s">
        <v>187</v>
      </c>
      <c r="O61" s="12" t="s">
        <v>156</v>
      </c>
    </row>
    <row r="62" spans="1:15" ht="96.75" customHeight="1">
      <c r="A62" s="70"/>
      <c r="B62" s="133"/>
      <c r="C62" s="133"/>
      <c r="D62" s="133"/>
      <c r="E62" s="133"/>
      <c r="F62" s="133"/>
      <c r="G62" s="133"/>
      <c r="H62" s="133"/>
      <c r="I62" s="105"/>
      <c r="J62" s="17" t="s">
        <v>54</v>
      </c>
      <c r="K62" s="27">
        <v>5000</v>
      </c>
      <c r="L62" s="1">
        <v>5848</v>
      </c>
      <c r="M62" s="57">
        <v>5848</v>
      </c>
      <c r="N62" s="28" t="s">
        <v>169</v>
      </c>
      <c r="O62" s="12" t="s">
        <v>156</v>
      </c>
    </row>
    <row r="63" spans="1:15" ht="110.25">
      <c r="A63" s="70"/>
      <c r="B63" s="133"/>
      <c r="C63" s="133"/>
      <c r="D63" s="133"/>
      <c r="E63" s="133"/>
      <c r="F63" s="133"/>
      <c r="G63" s="133"/>
      <c r="H63" s="133"/>
      <c r="I63" s="105"/>
      <c r="J63" s="17" t="s">
        <v>55</v>
      </c>
      <c r="K63" s="1">
        <v>30000</v>
      </c>
      <c r="L63" s="1">
        <v>30000</v>
      </c>
      <c r="M63" s="57">
        <v>30000</v>
      </c>
      <c r="N63" s="26" t="s">
        <v>170</v>
      </c>
      <c r="O63" s="12" t="s">
        <v>171</v>
      </c>
    </row>
    <row r="64" spans="1:15" ht="53.25" customHeight="1">
      <c r="A64" s="70"/>
      <c r="B64" s="133"/>
      <c r="C64" s="133"/>
      <c r="D64" s="133"/>
      <c r="E64" s="133"/>
      <c r="F64" s="133"/>
      <c r="G64" s="133"/>
      <c r="H64" s="133"/>
      <c r="I64" s="105"/>
      <c r="J64" s="17" t="s">
        <v>56</v>
      </c>
      <c r="K64" s="1">
        <v>1000000</v>
      </c>
      <c r="L64" s="1">
        <v>1000000</v>
      </c>
      <c r="M64" s="57">
        <v>1000000</v>
      </c>
      <c r="N64" s="26" t="s">
        <v>172</v>
      </c>
      <c r="O64" s="12" t="s">
        <v>171</v>
      </c>
    </row>
    <row r="65" spans="1:15" ht="39.75" customHeight="1">
      <c r="A65" s="70"/>
      <c r="B65" s="133"/>
      <c r="C65" s="133"/>
      <c r="D65" s="133"/>
      <c r="E65" s="133"/>
      <c r="F65" s="133"/>
      <c r="G65" s="133"/>
      <c r="H65" s="133"/>
      <c r="I65" s="105"/>
      <c r="J65" s="4" t="s">
        <v>57</v>
      </c>
      <c r="K65" s="1">
        <v>50000</v>
      </c>
      <c r="L65" s="1">
        <v>50000</v>
      </c>
      <c r="M65" s="57">
        <v>50000</v>
      </c>
      <c r="N65" s="28" t="s">
        <v>158</v>
      </c>
      <c r="O65" s="12" t="s">
        <v>171</v>
      </c>
    </row>
    <row r="66" spans="1:15" ht="126">
      <c r="A66" s="70"/>
      <c r="B66" s="133"/>
      <c r="C66" s="133"/>
      <c r="D66" s="133"/>
      <c r="E66" s="133"/>
      <c r="F66" s="133"/>
      <c r="G66" s="133"/>
      <c r="H66" s="133"/>
      <c r="I66" s="105"/>
      <c r="J66" s="4" t="s">
        <v>58</v>
      </c>
      <c r="K66" s="1">
        <v>200</v>
      </c>
      <c r="L66" s="1">
        <v>233</v>
      </c>
      <c r="M66" s="57">
        <v>233</v>
      </c>
      <c r="N66" s="26" t="s">
        <v>157</v>
      </c>
      <c r="O66" s="12" t="s">
        <v>156</v>
      </c>
    </row>
    <row r="67" spans="1:15" ht="63">
      <c r="A67" s="70"/>
      <c r="B67" s="133"/>
      <c r="C67" s="133"/>
      <c r="D67" s="133"/>
      <c r="E67" s="133"/>
      <c r="F67" s="133"/>
      <c r="G67" s="133"/>
      <c r="H67" s="133"/>
      <c r="I67" s="105"/>
      <c r="J67" s="17" t="s">
        <v>59</v>
      </c>
      <c r="K67" s="1">
        <v>2000000</v>
      </c>
      <c r="L67" s="1">
        <v>2000000</v>
      </c>
      <c r="M67" s="57">
        <v>2000000</v>
      </c>
      <c r="N67" s="26" t="s">
        <v>173</v>
      </c>
      <c r="O67" s="12" t="s">
        <v>156</v>
      </c>
    </row>
    <row r="68" spans="1:15" ht="63">
      <c r="A68" s="70"/>
      <c r="B68" s="133"/>
      <c r="C68" s="133"/>
      <c r="D68" s="133"/>
      <c r="E68" s="133"/>
      <c r="F68" s="133"/>
      <c r="G68" s="133"/>
      <c r="H68" s="133"/>
      <c r="I68" s="105"/>
      <c r="J68" s="4" t="s">
        <v>60</v>
      </c>
      <c r="K68" s="1">
        <v>193</v>
      </c>
      <c r="L68" s="1">
        <v>193</v>
      </c>
      <c r="M68" s="57">
        <v>193</v>
      </c>
      <c r="N68" s="26" t="s">
        <v>153</v>
      </c>
      <c r="O68" s="12" t="s">
        <v>156</v>
      </c>
    </row>
    <row r="69" spans="1:15" ht="126">
      <c r="A69" s="70"/>
      <c r="B69" s="133"/>
      <c r="C69" s="133"/>
      <c r="D69" s="133"/>
      <c r="E69" s="133"/>
      <c r="F69" s="133"/>
      <c r="G69" s="133"/>
      <c r="H69" s="133"/>
      <c r="I69" s="105"/>
      <c r="J69" s="29" t="s">
        <v>61</v>
      </c>
      <c r="K69" s="1">
        <v>250</v>
      </c>
      <c r="L69" s="1">
        <v>292</v>
      </c>
      <c r="M69" s="57">
        <v>292</v>
      </c>
      <c r="N69" s="26" t="s">
        <v>157</v>
      </c>
      <c r="O69" s="12" t="s">
        <v>156</v>
      </c>
    </row>
    <row r="70" spans="1:15" ht="110.25">
      <c r="A70" s="70"/>
      <c r="B70" s="133"/>
      <c r="C70" s="133"/>
      <c r="D70" s="133"/>
      <c r="E70" s="133"/>
      <c r="F70" s="133"/>
      <c r="G70" s="133"/>
      <c r="H70" s="133"/>
      <c r="I70" s="105"/>
      <c r="J70" s="4" t="s">
        <v>62</v>
      </c>
      <c r="K70" s="1">
        <v>440</v>
      </c>
      <c r="L70" s="1">
        <v>440</v>
      </c>
      <c r="M70" s="57">
        <v>440</v>
      </c>
      <c r="N70" s="26" t="s">
        <v>154</v>
      </c>
      <c r="O70" s="12" t="s">
        <v>155</v>
      </c>
    </row>
    <row r="71" spans="1:15" ht="110.25">
      <c r="A71" s="70"/>
      <c r="B71" s="132"/>
      <c r="C71" s="132"/>
      <c r="D71" s="132"/>
      <c r="E71" s="132"/>
      <c r="F71" s="132"/>
      <c r="G71" s="132"/>
      <c r="H71" s="132"/>
      <c r="I71" s="106"/>
      <c r="J71" s="30" t="s">
        <v>63</v>
      </c>
      <c r="K71" s="31">
        <v>1929</v>
      </c>
      <c r="L71" s="31">
        <v>1929</v>
      </c>
      <c r="M71" s="60">
        <v>1929</v>
      </c>
      <c r="N71" s="26" t="s">
        <v>174</v>
      </c>
      <c r="O71" s="32" t="s">
        <v>156</v>
      </c>
    </row>
    <row r="72" spans="1:15" ht="198" customHeight="1">
      <c r="A72" s="70"/>
      <c r="B72" s="67" t="s">
        <v>13</v>
      </c>
      <c r="C72" s="67" t="s">
        <v>79</v>
      </c>
      <c r="D72" s="67" t="s">
        <v>14</v>
      </c>
      <c r="E72" s="67" t="s">
        <v>17</v>
      </c>
      <c r="F72" s="67" t="s">
        <v>18</v>
      </c>
      <c r="G72" s="68">
        <v>50840</v>
      </c>
      <c r="H72" s="67" t="s">
        <v>23</v>
      </c>
      <c r="I72" s="4" t="s">
        <v>223</v>
      </c>
      <c r="J72" s="4" t="s">
        <v>225</v>
      </c>
      <c r="K72" s="139" t="s">
        <v>226</v>
      </c>
      <c r="L72" s="140">
        <v>12646</v>
      </c>
      <c r="M72" s="141">
        <v>12646</v>
      </c>
      <c r="N72" s="145" t="s">
        <v>222</v>
      </c>
      <c r="O72" s="95" t="s">
        <v>156</v>
      </c>
    </row>
    <row r="73" spans="1:15" ht="198" customHeight="1">
      <c r="A73" s="71"/>
      <c r="B73" s="67" t="s">
        <v>13</v>
      </c>
      <c r="C73" s="67" t="s">
        <v>79</v>
      </c>
      <c r="D73" s="67" t="s">
        <v>14</v>
      </c>
      <c r="E73" s="67" t="s">
        <v>17</v>
      </c>
      <c r="F73" s="67" t="s">
        <v>18</v>
      </c>
      <c r="G73" s="67" t="s">
        <v>80</v>
      </c>
      <c r="H73" s="67" t="s">
        <v>23</v>
      </c>
      <c r="I73" s="17" t="s">
        <v>224</v>
      </c>
      <c r="J73" s="4" t="s">
        <v>225</v>
      </c>
      <c r="K73" s="139"/>
      <c r="L73" s="140"/>
      <c r="M73" s="141"/>
      <c r="N73" s="146"/>
      <c r="O73" s="96"/>
    </row>
    <row r="74" spans="1:15" ht="15.75" customHeight="1">
      <c r="A74" s="110" t="s">
        <v>142</v>
      </c>
      <c r="B74" s="111"/>
      <c r="C74" s="111"/>
      <c r="D74" s="111"/>
      <c r="E74" s="111"/>
      <c r="F74" s="111"/>
      <c r="G74" s="111"/>
      <c r="H74" s="111"/>
      <c r="I74" s="111"/>
      <c r="J74" s="111"/>
      <c r="K74" s="111"/>
      <c r="L74" s="111"/>
      <c r="M74" s="111"/>
      <c r="N74" s="111"/>
      <c r="O74" s="112"/>
    </row>
    <row r="75" spans="1:15" ht="99" customHeight="1">
      <c r="A75" s="33">
        <v>13</v>
      </c>
      <c r="B75" s="33" t="s">
        <v>13</v>
      </c>
      <c r="C75" s="33" t="s">
        <v>14</v>
      </c>
      <c r="D75" s="33" t="s">
        <v>14</v>
      </c>
      <c r="E75" s="33" t="s">
        <v>17</v>
      </c>
      <c r="F75" s="33" t="s">
        <v>18</v>
      </c>
      <c r="G75" s="33" t="s">
        <v>64</v>
      </c>
      <c r="H75" s="33" t="s">
        <v>23</v>
      </c>
      <c r="I75" s="34" t="s">
        <v>241</v>
      </c>
      <c r="J75" s="4" t="s">
        <v>242</v>
      </c>
      <c r="K75" s="142" t="s">
        <v>240</v>
      </c>
      <c r="L75" s="143"/>
      <c r="M75" s="144"/>
      <c r="N75" s="5" t="s">
        <v>244</v>
      </c>
      <c r="O75" s="12" t="s">
        <v>243</v>
      </c>
    </row>
    <row r="76" spans="1:15">
      <c r="A76" s="110" t="s">
        <v>103</v>
      </c>
      <c r="B76" s="111"/>
      <c r="C76" s="111"/>
      <c r="D76" s="111"/>
      <c r="E76" s="111"/>
      <c r="F76" s="111"/>
      <c r="G76" s="111"/>
      <c r="H76" s="111"/>
      <c r="I76" s="111"/>
      <c r="J76" s="111"/>
      <c r="K76" s="111"/>
      <c r="L76" s="111"/>
      <c r="M76" s="111"/>
      <c r="N76" s="111"/>
      <c r="O76" s="112"/>
    </row>
    <row r="77" spans="1:15" ht="119.25" customHeight="1">
      <c r="A77" s="15">
        <v>14</v>
      </c>
      <c r="B77" s="16" t="s">
        <v>13</v>
      </c>
      <c r="C77" s="16" t="s">
        <v>14</v>
      </c>
      <c r="D77" s="16" t="s">
        <v>14</v>
      </c>
      <c r="E77" s="16" t="s">
        <v>17</v>
      </c>
      <c r="F77" s="16" t="s">
        <v>18</v>
      </c>
      <c r="G77" s="16" t="s">
        <v>66</v>
      </c>
      <c r="H77" s="16" t="s">
        <v>23</v>
      </c>
      <c r="I77" s="4" t="s">
        <v>65</v>
      </c>
      <c r="J77" s="4" t="s">
        <v>195</v>
      </c>
      <c r="K77" s="142" t="s">
        <v>198</v>
      </c>
      <c r="L77" s="143"/>
      <c r="M77" s="144"/>
      <c r="N77" s="12" t="s">
        <v>197</v>
      </c>
      <c r="O77" s="12" t="s">
        <v>196</v>
      </c>
    </row>
    <row r="78" spans="1:15">
      <c r="A78" s="110" t="s">
        <v>102</v>
      </c>
      <c r="B78" s="111"/>
      <c r="C78" s="111"/>
      <c r="D78" s="111"/>
      <c r="E78" s="111"/>
      <c r="F78" s="111"/>
      <c r="G78" s="111"/>
      <c r="H78" s="111"/>
      <c r="I78" s="111"/>
      <c r="J78" s="111"/>
      <c r="K78" s="111"/>
      <c r="L78" s="111"/>
      <c r="M78" s="111"/>
      <c r="N78" s="111"/>
      <c r="O78" s="112"/>
    </row>
    <row r="79" spans="1:15" ht="81.75" customHeight="1">
      <c r="A79" s="15">
        <v>15</v>
      </c>
      <c r="B79" s="16" t="s">
        <v>13</v>
      </c>
      <c r="C79" s="16" t="s">
        <v>14</v>
      </c>
      <c r="D79" s="16" t="s">
        <v>14</v>
      </c>
      <c r="E79" s="16" t="s">
        <v>17</v>
      </c>
      <c r="F79" s="16" t="s">
        <v>18</v>
      </c>
      <c r="G79" s="16" t="s">
        <v>68</v>
      </c>
      <c r="H79" s="16" t="s">
        <v>23</v>
      </c>
      <c r="I79" s="4" t="s">
        <v>67</v>
      </c>
      <c r="J79" s="4" t="s">
        <v>182</v>
      </c>
      <c r="K79" s="1">
        <v>625</v>
      </c>
      <c r="L79" s="1">
        <v>625</v>
      </c>
      <c r="M79" s="57">
        <v>625</v>
      </c>
      <c r="N79" s="12" t="s">
        <v>181</v>
      </c>
      <c r="O79" s="12" t="s">
        <v>69</v>
      </c>
    </row>
    <row r="80" spans="1:15">
      <c r="A80" s="110" t="s">
        <v>104</v>
      </c>
      <c r="B80" s="111"/>
      <c r="C80" s="111"/>
      <c r="D80" s="111"/>
      <c r="E80" s="111"/>
      <c r="F80" s="111"/>
      <c r="G80" s="111"/>
      <c r="H80" s="111"/>
      <c r="I80" s="111"/>
      <c r="J80" s="111"/>
      <c r="K80" s="111"/>
      <c r="L80" s="111"/>
      <c r="M80" s="111"/>
      <c r="N80" s="111"/>
      <c r="O80" s="112"/>
    </row>
    <row r="81" spans="1:15" ht="69.75" customHeight="1">
      <c r="A81" s="101">
        <v>16</v>
      </c>
      <c r="B81" s="125" t="s">
        <v>13</v>
      </c>
      <c r="C81" s="125" t="s">
        <v>14</v>
      </c>
      <c r="D81" s="125" t="s">
        <v>14</v>
      </c>
      <c r="E81" s="125" t="s">
        <v>17</v>
      </c>
      <c r="F81" s="125" t="s">
        <v>18</v>
      </c>
      <c r="G81" s="125" t="s">
        <v>70</v>
      </c>
      <c r="H81" s="125" t="s">
        <v>23</v>
      </c>
      <c r="I81" s="95" t="s">
        <v>71</v>
      </c>
      <c r="J81" s="4" t="s">
        <v>105</v>
      </c>
      <c r="K81" s="1">
        <v>500</v>
      </c>
      <c r="L81" s="1">
        <v>1351</v>
      </c>
      <c r="M81" s="57">
        <v>1351</v>
      </c>
      <c r="N81" s="95" t="s">
        <v>185</v>
      </c>
      <c r="O81" s="12" t="s">
        <v>183</v>
      </c>
    </row>
    <row r="82" spans="1:15" ht="69" customHeight="1">
      <c r="A82" s="103"/>
      <c r="B82" s="127"/>
      <c r="C82" s="127"/>
      <c r="D82" s="127"/>
      <c r="E82" s="127"/>
      <c r="F82" s="127"/>
      <c r="G82" s="127"/>
      <c r="H82" s="127"/>
      <c r="I82" s="96"/>
      <c r="J82" s="4" t="s">
        <v>106</v>
      </c>
      <c r="K82" s="1">
        <v>3000</v>
      </c>
      <c r="L82" s="1">
        <v>3000</v>
      </c>
      <c r="M82" s="57">
        <v>3000</v>
      </c>
      <c r="N82" s="96"/>
      <c r="O82" s="12" t="s">
        <v>184</v>
      </c>
    </row>
    <row r="83" spans="1:15">
      <c r="A83" s="110" t="s">
        <v>120</v>
      </c>
      <c r="B83" s="111"/>
      <c r="C83" s="111"/>
      <c r="D83" s="111"/>
      <c r="E83" s="111"/>
      <c r="F83" s="111"/>
      <c r="G83" s="111"/>
      <c r="H83" s="111"/>
      <c r="I83" s="111"/>
      <c r="J83" s="111"/>
      <c r="K83" s="111"/>
      <c r="L83" s="111"/>
      <c r="M83" s="111"/>
      <c r="N83" s="111"/>
      <c r="O83" s="112"/>
    </row>
    <row r="84" spans="1:15" ht="78.75">
      <c r="A84" s="100">
        <v>17</v>
      </c>
      <c r="B84" s="100" t="s">
        <v>13</v>
      </c>
      <c r="C84" s="100" t="s">
        <v>14</v>
      </c>
      <c r="D84" s="100" t="s">
        <v>14</v>
      </c>
      <c r="E84" s="100" t="s">
        <v>17</v>
      </c>
      <c r="F84" s="100" t="s">
        <v>18</v>
      </c>
      <c r="G84" s="100" t="s">
        <v>76</v>
      </c>
      <c r="H84" s="17" t="s">
        <v>15</v>
      </c>
      <c r="I84" s="4" t="s">
        <v>72</v>
      </c>
      <c r="J84" s="4" t="s">
        <v>189</v>
      </c>
      <c r="K84" s="1">
        <v>800</v>
      </c>
      <c r="L84" s="1">
        <v>800</v>
      </c>
      <c r="M84" s="57">
        <v>800</v>
      </c>
      <c r="N84" s="26" t="s">
        <v>190</v>
      </c>
      <c r="O84" s="20" t="s">
        <v>75</v>
      </c>
    </row>
    <row r="85" spans="1:15" ht="78.75">
      <c r="A85" s="100"/>
      <c r="B85" s="100"/>
      <c r="C85" s="100"/>
      <c r="D85" s="100"/>
      <c r="E85" s="100"/>
      <c r="F85" s="100"/>
      <c r="G85" s="100"/>
      <c r="H85" s="17" t="s">
        <v>15</v>
      </c>
      <c r="I85" s="4" t="s">
        <v>72</v>
      </c>
      <c r="J85" s="4" t="s">
        <v>192</v>
      </c>
      <c r="K85" s="1">
        <v>450</v>
      </c>
      <c r="L85" s="1">
        <v>450</v>
      </c>
      <c r="M85" s="57">
        <v>450</v>
      </c>
      <c r="N85" s="26" t="s">
        <v>190</v>
      </c>
      <c r="O85" s="20" t="s">
        <v>75</v>
      </c>
    </row>
    <row r="86" spans="1:15" ht="78.75">
      <c r="A86" s="100"/>
      <c r="B86" s="100"/>
      <c r="C86" s="100"/>
      <c r="D86" s="100"/>
      <c r="E86" s="100"/>
      <c r="F86" s="100"/>
      <c r="G86" s="100"/>
      <c r="H86" s="17" t="s">
        <v>15</v>
      </c>
      <c r="I86" s="4" t="s">
        <v>72</v>
      </c>
      <c r="J86" s="4" t="s">
        <v>193</v>
      </c>
      <c r="K86" s="1">
        <v>450</v>
      </c>
      <c r="L86" s="1">
        <v>450</v>
      </c>
      <c r="M86" s="57">
        <v>450</v>
      </c>
      <c r="N86" s="26" t="s">
        <v>190</v>
      </c>
      <c r="O86" s="20" t="s">
        <v>75</v>
      </c>
    </row>
    <row r="87" spans="1:15" ht="94.5">
      <c r="A87" s="100"/>
      <c r="B87" s="100"/>
      <c r="C87" s="100"/>
      <c r="D87" s="100"/>
      <c r="E87" s="100"/>
      <c r="F87" s="100"/>
      <c r="G87" s="100"/>
      <c r="H87" s="17" t="s">
        <v>15</v>
      </c>
      <c r="I87" s="4" t="s">
        <v>72</v>
      </c>
      <c r="J87" s="4" t="s">
        <v>73</v>
      </c>
      <c r="K87" s="1">
        <v>700</v>
      </c>
      <c r="L87" s="1">
        <v>700</v>
      </c>
      <c r="M87" s="57">
        <v>700</v>
      </c>
      <c r="N87" s="26" t="s">
        <v>194</v>
      </c>
      <c r="O87" s="12" t="s">
        <v>75</v>
      </c>
    </row>
    <row r="88" spans="1:15" ht="63">
      <c r="A88" s="100"/>
      <c r="B88" s="100"/>
      <c r="C88" s="100"/>
      <c r="D88" s="100"/>
      <c r="E88" s="100"/>
      <c r="F88" s="100"/>
      <c r="G88" s="100"/>
      <c r="H88" s="17" t="s">
        <v>23</v>
      </c>
      <c r="I88" s="4" t="s">
        <v>72</v>
      </c>
      <c r="J88" s="4" t="s">
        <v>74</v>
      </c>
      <c r="K88" s="1">
        <v>2000</v>
      </c>
      <c r="L88" s="1">
        <v>2000</v>
      </c>
      <c r="M88" s="57">
        <v>2000</v>
      </c>
      <c r="N88" s="26" t="s">
        <v>191</v>
      </c>
      <c r="O88" s="12" t="s">
        <v>122</v>
      </c>
    </row>
    <row r="89" spans="1:15">
      <c r="A89" s="110" t="s">
        <v>121</v>
      </c>
      <c r="B89" s="111"/>
      <c r="C89" s="111"/>
      <c r="D89" s="111"/>
      <c r="E89" s="111"/>
      <c r="F89" s="111"/>
      <c r="G89" s="111"/>
      <c r="H89" s="111"/>
      <c r="I89" s="111"/>
      <c r="J89" s="111"/>
      <c r="K89" s="111"/>
      <c r="L89" s="111"/>
      <c r="M89" s="111"/>
      <c r="N89" s="111"/>
      <c r="O89" s="112"/>
    </row>
    <row r="90" spans="1:15" ht="86.25" customHeight="1">
      <c r="A90" s="131">
        <v>18</v>
      </c>
      <c r="B90" s="131" t="s">
        <v>13</v>
      </c>
      <c r="C90" s="131" t="s">
        <v>14</v>
      </c>
      <c r="D90" s="131" t="s">
        <v>14</v>
      </c>
      <c r="E90" s="131" t="s">
        <v>17</v>
      </c>
      <c r="F90" s="131" t="s">
        <v>18</v>
      </c>
      <c r="G90" s="131" t="s">
        <v>77</v>
      </c>
      <c r="H90" s="131" t="s">
        <v>23</v>
      </c>
      <c r="I90" s="104" t="s">
        <v>78</v>
      </c>
      <c r="J90" s="4" t="s">
        <v>199</v>
      </c>
      <c r="K90" s="1">
        <v>1000</v>
      </c>
      <c r="L90" s="1">
        <v>1000</v>
      </c>
      <c r="M90" s="57">
        <v>1000</v>
      </c>
      <c r="N90" s="4" t="s">
        <v>190</v>
      </c>
      <c r="O90" s="35" t="s">
        <v>200</v>
      </c>
    </row>
    <row r="91" spans="1:15" ht="87" customHeight="1">
      <c r="A91" s="132"/>
      <c r="B91" s="132"/>
      <c r="C91" s="132"/>
      <c r="D91" s="132"/>
      <c r="E91" s="132"/>
      <c r="F91" s="132"/>
      <c r="G91" s="132"/>
      <c r="H91" s="132"/>
      <c r="I91" s="106"/>
      <c r="J91" s="4" t="s">
        <v>199</v>
      </c>
      <c r="K91" s="1">
        <v>2000</v>
      </c>
      <c r="L91" s="1">
        <v>2000</v>
      </c>
      <c r="M91" s="57">
        <v>2000</v>
      </c>
      <c r="N91" s="4" t="s">
        <v>191</v>
      </c>
      <c r="O91" s="35" t="s">
        <v>201</v>
      </c>
    </row>
    <row r="92" spans="1:15" ht="15.75" customHeight="1">
      <c r="A92" s="110" t="s">
        <v>212</v>
      </c>
      <c r="B92" s="111"/>
      <c r="C92" s="111"/>
      <c r="D92" s="111"/>
      <c r="E92" s="111"/>
      <c r="F92" s="111"/>
      <c r="G92" s="111"/>
      <c r="H92" s="111"/>
      <c r="I92" s="111"/>
      <c r="J92" s="111"/>
      <c r="K92" s="111"/>
      <c r="L92" s="111"/>
      <c r="M92" s="111"/>
      <c r="N92" s="111"/>
      <c r="O92" s="112"/>
    </row>
    <row r="93" spans="1:15" ht="397.5" customHeight="1">
      <c r="A93" s="101">
        <v>19</v>
      </c>
      <c r="B93" s="101" t="s">
        <v>13</v>
      </c>
      <c r="C93" s="101" t="s">
        <v>14</v>
      </c>
      <c r="D93" s="101" t="s">
        <v>14</v>
      </c>
      <c r="E93" s="101" t="s">
        <v>28</v>
      </c>
      <c r="F93" s="101" t="s">
        <v>18</v>
      </c>
      <c r="G93" s="101" t="s">
        <v>29</v>
      </c>
      <c r="H93" s="101" t="s">
        <v>23</v>
      </c>
      <c r="I93" s="104" t="s">
        <v>30</v>
      </c>
      <c r="J93" s="35" t="s">
        <v>215</v>
      </c>
      <c r="K93" s="27">
        <v>15000</v>
      </c>
      <c r="L93" s="27">
        <v>15000</v>
      </c>
      <c r="M93" s="61">
        <v>15000</v>
      </c>
      <c r="N93" s="95" t="s">
        <v>214</v>
      </c>
      <c r="O93" s="36" t="s">
        <v>217</v>
      </c>
    </row>
    <row r="94" spans="1:15" ht="401.25" customHeight="1">
      <c r="A94" s="102"/>
      <c r="B94" s="102"/>
      <c r="C94" s="102"/>
      <c r="D94" s="102"/>
      <c r="E94" s="102"/>
      <c r="F94" s="102"/>
      <c r="G94" s="102"/>
      <c r="H94" s="102"/>
      <c r="I94" s="105"/>
      <c r="J94" s="37"/>
      <c r="K94" s="38"/>
      <c r="L94" s="39"/>
      <c r="M94" s="39"/>
      <c r="N94" s="124"/>
      <c r="O94" s="40" t="s">
        <v>216</v>
      </c>
    </row>
    <row r="95" spans="1:15" ht="84.75" customHeight="1">
      <c r="A95" s="102"/>
      <c r="B95" s="102"/>
      <c r="C95" s="102"/>
      <c r="D95" s="102"/>
      <c r="E95" s="102"/>
      <c r="F95" s="102"/>
      <c r="G95" s="102"/>
      <c r="H95" s="102"/>
      <c r="I95" s="105"/>
      <c r="J95" s="4" t="s">
        <v>219</v>
      </c>
      <c r="K95" s="1">
        <v>5000</v>
      </c>
      <c r="L95" s="1">
        <v>5000</v>
      </c>
      <c r="M95" s="57">
        <v>5000</v>
      </c>
      <c r="N95" s="124"/>
      <c r="O95" s="12" t="s">
        <v>218</v>
      </c>
    </row>
    <row r="96" spans="1:15" ht="149.25" customHeight="1">
      <c r="A96" s="103"/>
      <c r="B96" s="103"/>
      <c r="C96" s="103"/>
      <c r="D96" s="103"/>
      <c r="E96" s="103"/>
      <c r="F96" s="103"/>
      <c r="G96" s="103"/>
      <c r="H96" s="103"/>
      <c r="I96" s="106"/>
      <c r="J96" s="4" t="s">
        <v>220</v>
      </c>
      <c r="K96" s="1">
        <v>5000</v>
      </c>
      <c r="L96" s="1">
        <v>5000</v>
      </c>
      <c r="M96" s="57">
        <v>5000</v>
      </c>
      <c r="N96" s="96"/>
      <c r="O96" s="12" t="s">
        <v>221</v>
      </c>
    </row>
    <row r="97" spans="1:15">
      <c r="A97" s="110" t="s">
        <v>239</v>
      </c>
      <c r="B97" s="111"/>
      <c r="C97" s="111"/>
      <c r="D97" s="111"/>
      <c r="E97" s="111"/>
      <c r="F97" s="111"/>
      <c r="G97" s="111"/>
      <c r="H97" s="111"/>
      <c r="I97" s="111"/>
      <c r="J97" s="111"/>
      <c r="K97" s="111"/>
      <c r="L97" s="111"/>
      <c r="M97" s="111"/>
      <c r="N97" s="111"/>
      <c r="O97" s="112"/>
    </row>
    <row r="98" spans="1:15">
      <c r="A98" s="101">
        <v>20</v>
      </c>
      <c r="B98" s="101" t="s">
        <v>13</v>
      </c>
      <c r="C98" s="101" t="s">
        <v>79</v>
      </c>
      <c r="D98" s="101" t="s">
        <v>14</v>
      </c>
      <c r="E98" s="101" t="s">
        <v>17</v>
      </c>
      <c r="F98" s="101" t="s">
        <v>18</v>
      </c>
      <c r="G98" s="101" t="s">
        <v>83</v>
      </c>
      <c r="H98" s="101" t="s">
        <v>23</v>
      </c>
      <c r="I98" s="104" t="s">
        <v>81</v>
      </c>
      <c r="J98" s="17" t="s">
        <v>264</v>
      </c>
      <c r="K98" s="1">
        <v>14000</v>
      </c>
      <c r="L98" s="1">
        <f>K98</f>
        <v>14000</v>
      </c>
      <c r="M98" s="57">
        <f>L98</f>
        <v>14000</v>
      </c>
      <c r="N98" s="113" t="s">
        <v>263</v>
      </c>
      <c r="O98" s="95" t="s">
        <v>260</v>
      </c>
    </row>
    <row r="99" spans="1:15" ht="31.5">
      <c r="A99" s="102"/>
      <c r="B99" s="102" t="s">
        <v>13</v>
      </c>
      <c r="C99" s="102" t="s">
        <v>79</v>
      </c>
      <c r="D99" s="102" t="s">
        <v>14</v>
      </c>
      <c r="E99" s="102" t="s">
        <v>17</v>
      </c>
      <c r="F99" s="102" t="s">
        <v>18</v>
      </c>
      <c r="G99" s="102" t="s">
        <v>83</v>
      </c>
      <c r="H99" s="102" t="s">
        <v>23</v>
      </c>
      <c r="I99" s="105" t="s">
        <v>81</v>
      </c>
      <c r="J99" s="21" t="s">
        <v>232</v>
      </c>
      <c r="K99" s="1">
        <f>K98*1.2</f>
        <v>16800</v>
      </c>
      <c r="L99" s="1">
        <f t="shared" ref="L99:M106" si="0">K99</f>
        <v>16800</v>
      </c>
      <c r="M99" s="57">
        <f t="shared" si="0"/>
        <v>16800</v>
      </c>
      <c r="N99" s="114"/>
      <c r="O99" s="124"/>
    </row>
    <row r="100" spans="1:15" ht="31.5">
      <c r="A100" s="102"/>
      <c r="B100" s="102" t="s">
        <v>13</v>
      </c>
      <c r="C100" s="102" t="s">
        <v>79</v>
      </c>
      <c r="D100" s="102" t="s">
        <v>14</v>
      </c>
      <c r="E100" s="102" t="s">
        <v>17</v>
      </c>
      <c r="F100" s="102" t="s">
        <v>18</v>
      </c>
      <c r="G100" s="102" t="s">
        <v>83</v>
      </c>
      <c r="H100" s="102" t="s">
        <v>23</v>
      </c>
      <c r="I100" s="105" t="s">
        <v>81</v>
      </c>
      <c r="J100" s="21" t="s">
        <v>233</v>
      </c>
      <c r="K100" s="1">
        <f>K98*1.4</f>
        <v>19600</v>
      </c>
      <c r="L100" s="1">
        <f t="shared" si="0"/>
        <v>19600</v>
      </c>
      <c r="M100" s="57">
        <f t="shared" si="0"/>
        <v>19600</v>
      </c>
      <c r="N100" s="114"/>
      <c r="O100" s="96"/>
    </row>
    <row r="101" spans="1:15">
      <c r="A101" s="102"/>
      <c r="B101" s="102" t="s">
        <v>13</v>
      </c>
      <c r="C101" s="102" t="s">
        <v>79</v>
      </c>
      <c r="D101" s="102" t="s">
        <v>14</v>
      </c>
      <c r="E101" s="102" t="s">
        <v>17</v>
      </c>
      <c r="F101" s="102" t="s">
        <v>18</v>
      </c>
      <c r="G101" s="102" t="s">
        <v>83</v>
      </c>
      <c r="H101" s="102" t="s">
        <v>23</v>
      </c>
      <c r="I101" s="105" t="s">
        <v>81</v>
      </c>
      <c r="J101" s="17" t="s">
        <v>107</v>
      </c>
      <c r="K101" s="1">
        <v>6000</v>
      </c>
      <c r="L101" s="1">
        <f t="shared" si="0"/>
        <v>6000</v>
      </c>
      <c r="M101" s="57">
        <f t="shared" si="0"/>
        <v>6000</v>
      </c>
      <c r="N101" s="134" t="s">
        <v>261</v>
      </c>
      <c r="O101" s="95" t="s">
        <v>262</v>
      </c>
    </row>
    <row r="102" spans="1:15" ht="31.5">
      <c r="A102" s="102"/>
      <c r="B102" s="102" t="s">
        <v>13</v>
      </c>
      <c r="C102" s="102" t="s">
        <v>79</v>
      </c>
      <c r="D102" s="102" t="s">
        <v>14</v>
      </c>
      <c r="E102" s="102" t="s">
        <v>17</v>
      </c>
      <c r="F102" s="102" t="s">
        <v>18</v>
      </c>
      <c r="G102" s="102" t="s">
        <v>83</v>
      </c>
      <c r="H102" s="102" t="s">
        <v>23</v>
      </c>
      <c r="I102" s="105" t="s">
        <v>81</v>
      </c>
      <c r="J102" s="21" t="s">
        <v>232</v>
      </c>
      <c r="K102" s="1">
        <f>K101*1.2</f>
        <v>7200</v>
      </c>
      <c r="L102" s="1">
        <f t="shared" si="0"/>
        <v>7200</v>
      </c>
      <c r="M102" s="57">
        <f t="shared" si="0"/>
        <v>7200</v>
      </c>
      <c r="N102" s="135"/>
      <c r="O102" s="124"/>
    </row>
    <row r="103" spans="1:15" ht="31.5">
      <c r="A103" s="103"/>
      <c r="B103" s="103" t="s">
        <v>13</v>
      </c>
      <c r="C103" s="103" t="s">
        <v>79</v>
      </c>
      <c r="D103" s="103" t="s">
        <v>14</v>
      </c>
      <c r="E103" s="103" t="s">
        <v>17</v>
      </c>
      <c r="F103" s="103" t="s">
        <v>18</v>
      </c>
      <c r="G103" s="103" t="s">
        <v>83</v>
      </c>
      <c r="H103" s="103" t="s">
        <v>23</v>
      </c>
      <c r="I103" s="106" t="s">
        <v>81</v>
      </c>
      <c r="J103" s="21" t="s">
        <v>233</v>
      </c>
      <c r="K103" s="1">
        <f>K101*1.4</f>
        <v>8400</v>
      </c>
      <c r="L103" s="1">
        <f t="shared" si="0"/>
        <v>8400</v>
      </c>
      <c r="M103" s="57">
        <f t="shared" si="0"/>
        <v>8400</v>
      </c>
      <c r="N103" s="135"/>
      <c r="O103" s="96"/>
    </row>
    <row r="104" spans="1:15" ht="69" customHeight="1">
      <c r="A104" s="101">
        <v>21</v>
      </c>
      <c r="B104" s="101" t="s">
        <v>13</v>
      </c>
      <c r="C104" s="101" t="s">
        <v>79</v>
      </c>
      <c r="D104" s="101" t="s">
        <v>14</v>
      </c>
      <c r="E104" s="101" t="s">
        <v>17</v>
      </c>
      <c r="F104" s="101" t="s">
        <v>18</v>
      </c>
      <c r="G104" s="101" t="s">
        <v>84</v>
      </c>
      <c r="H104" s="101" t="s">
        <v>23</v>
      </c>
      <c r="I104" s="104" t="s">
        <v>110</v>
      </c>
      <c r="J104" s="17" t="s">
        <v>111</v>
      </c>
      <c r="K104" s="27">
        <v>300</v>
      </c>
      <c r="L104" s="1">
        <f t="shared" si="0"/>
        <v>300</v>
      </c>
      <c r="M104" s="57">
        <f t="shared" si="0"/>
        <v>300</v>
      </c>
      <c r="N104" s="113" t="s">
        <v>265</v>
      </c>
      <c r="O104" s="136" t="s">
        <v>114</v>
      </c>
    </row>
    <row r="105" spans="1:15" ht="69" customHeight="1">
      <c r="A105" s="102"/>
      <c r="B105" s="102" t="s">
        <v>13</v>
      </c>
      <c r="C105" s="102" t="s">
        <v>79</v>
      </c>
      <c r="D105" s="102" t="s">
        <v>14</v>
      </c>
      <c r="E105" s="102" t="s">
        <v>17</v>
      </c>
      <c r="F105" s="102" t="s">
        <v>18</v>
      </c>
      <c r="G105" s="102" t="s">
        <v>84</v>
      </c>
      <c r="H105" s="102" t="s">
        <v>23</v>
      </c>
      <c r="I105" s="105" t="s">
        <v>110</v>
      </c>
      <c r="J105" s="21" t="s">
        <v>232</v>
      </c>
      <c r="K105" s="1">
        <f>K104*1.2</f>
        <v>360</v>
      </c>
      <c r="L105" s="1">
        <f t="shared" si="0"/>
        <v>360</v>
      </c>
      <c r="M105" s="57">
        <f t="shared" si="0"/>
        <v>360</v>
      </c>
      <c r="N105" s="114"/>
      <c r="O105" s="137"/>
    </row>
    <row r="106" spans="1:15" ht="69" customHeight="1">
      <c r="A106" s="102"/>
      <c r="B106" s="102" t="s">
        <v>13</v>
      </c>
      <c r="C106" s="102" t="s">
        <v>79</v>
      </c>
      <c r="D106" s="102" t="s">
        <v>14</v>
      </c>
      <c r="E106" s="102" t="s">
        <v>17</v>
      </c>
      <c r="F106" s="102" t="s">
        <v>18</v>
      </c>
      <c r="G106" s="102" t="s">
        <v>84</v>
      </c>
      <c r="H106" s="102" t="s">
        <v>23</v>
      </c>
      <c r="I106" s="105" t="s">
        <v>110</v>
      </c>
      <c r="J106" s="21" t="s">
        <v>233</v>
      </c>
      <c r="K106" s="1">
        <f>K104*1.4</f>
        <v>420</v>
      </c>
      <c r="L106" s="1">
        <f t="shared" si="0"/>
        <v>420</v>
      </c>
      <c r="M106" s="57">
        <f t="shared" si="0"/>
        <v>420</v>
      </c>
      <c r="N106" s="115"/>
      <c r="O106" s="138"/>
    </row>
    <row r="107" spans="1:15" ht="73.5" customHeight="1">
      <c r="A107" s="102"/>
      <c r="B107" s="102" t="s">
        <v>13</v>
      </c>
      <c r="C107" s="102" t="s">
        <v>79</v>
      </c>
      <c r="D107" s="102" t="s">
        <v>14</v>
      </c>
      <c r="E107" s="102" t="s">
        <v>17</v>
      </c>
      <c r="F107" s="102" t="s">
        <v>18</v>
      </c>
      <c r="G107" s="102" t="s">
        <v>84</v>
      </c>
      <c r="H107" s="102" t="s">
        <v>23</v>
      </c>
      <c r="I107" s="105" t="s">
        <v>110</v>
      </c>
      <c r="J107" s="17" t="s">
        <v>112</v>
      </c>
      <c r="K107" s="31">
        <v>300</v>
      </c>
      <c r="L107" s="31">
        <v>616.04999999999995</v>
      </c>
      <c r="M107" s="60">
        <v>616.04999999999995</v>
      </c>
      <c r="N107" s="113" t="s">
        <v>164</v>
      </c>
      <c r="O107" s="136" t="s">
        <v>114</v>
      </c>
    </row>
    <row r="108" spans="1:15" ht="73.5" customHeight="1">
      <c r="A108" s="102"/>
      <c r="B108" s="102" t="s">
        <v>13</v>
      </c>
      <c r="C108" s="102" t="s">
        <v>79</v>
      </c>
      <c r="D108" s="102" t="s">
        <v>14</v>
      </c>
      <c r="E108" s="102" t="s">
        <v>17</v>
      </c>
      <c r="F108" s="102" t="s">
        <v>18</v>
      </c>
      <c r="G108" s="102" t="s">
        <v>84</v>
      </c>
      <c r="H108" s="102" t="s">
        <v>23</v>
      </c>
      <c r="I108" s="105" t="s">
        <v>110</v>
      </c>
      <c r="J108" s="21" t="s">
        <v>232</v>
      </c>
      <c r="K108" s="1">
        <f>K107*1.2</f>
        <v>360</v>
      </c>
      <c r="L108" s="1">
        <v>739.25999999999988</v>
      </c>
      <c r="M108" s="57">
        <v>739.25999999999988</v>
      </c>
      <c r="N108" s="114"/>
      <c r="O108" s="137"/>
    </row>
    <row r="109" spans="1:15" ht="73.5" customHeight="1">
      <c r="A109" s="102"/>
      <c r="B109" s="102" t="s">
        <v>13</v>
      </c>
      <c r="C109" s="102" t="s">
        <v>79</v>
      </c>
      <c r="D109" s="102" t="s">
        <v>14</v>
      </c>
      <c r="E109" s="102" t="s">
        <v>17</v>
      </c>
      <c r="F109" s="102" t="s">
        <v>18</v>
      </c>
      <c r="G109" s="102" t="s">
        <v>84</v>
      </c>
      <c r="H109" s="102" t="s">
        <v>23</v>
      </c>
      <c r="I109" s="105" t="s">
        <v>110</v>
      </c>
      <c r="J109" s="21" t="s">
        <v>233</v>
      </c>
      <c r="K109" s="1">
        <f>K107*1.4</f>
        <v>420</v>
      </c>
      <c r="L109" s="1">
        <v>862.46999999999991</v>
      </c>
      <c r="M109" s="57">
        <v>862.46999999999991</v>
      </c>
      <c r="N109" s="115"/>
      <c r="O109" s="138"/>
    </row>
    <row r="110" spans="1:15" ht="31.5">
      <c r="A110" s="102"/>
      <c r="B110" s="102" t="s">
        <v>13</v>
      </c>
      <c r="C110" s="102" t="s">
        <v>79</v>
      </c>
      <c r="D110" s="102" t="s">
        <v>14</v>
      </c>
      <c r="E110" s="102" t="s">
        <v>17</v>
      </c>
      <c r="F110" s="102" t="s">
        <v>18</v>
      </c>
      <c r="G110" s="102" t="s">
        <v>84</v>
      </c>
      <c r="H110" s="102" t="s">
        <v>23</v>
      </c>
      <c r="I110" s="105" t="s">
        <v>110</v>
      </c>
      <c r="J110" s="17" t="s">
        <v>113</v>
      </c>
      <c r="K110" s="1">
        <v>8000</v>
      </c>
      <c r="L110" s="1">
        <f>K110</f>
        <v>8000</v>
      </c>
      <c r="M110" s="57">
        <f>L110</f>
        <v>8000</v>
      </c>
      <c r="N110" s="113" t="s">
        <v>266</v>
      </c>
      <c r="O110" s="95" t="s">
        <v>115</v>
      </c>
    </row>
    <row r="111" spans="1:15" ht="31.5">
      <c r="A111" s="102"/>
      <c r="B111" s="102" t="s">
        <v>13</v>
      </c>
      <c r="C111" s="102" t="s">
        <v>79</v>
      </c>
      <c r="D111" s="102" t="s">
        <v>14</v>
      </c>
      <c r="E111" s="102" t="s">
        <v>17</v>
      </c>
      <c r="F111" s="102" t="s">
        <v>18</v>
      </c>
      <c r="G111" s="102" t="s">
        <v>84</v>
      </c>
      <c r="H111" s="102" t="s">
        <v>23</v>
      </c>
      <c r="I111" s="105" t="s">
        <v>110</v>
      </c>
      <c r="J111" s="21" t="s">
        <v>232</v>
      </c>
      <c r="K111" s="1">
        <f>K110*1.2</f>
        <v>9600</v>
      </c>
      <c r="L111" s="1">
        <f t="shared" ref="L111:M112" si="1">K111</f>
        <v>9600</v>
      </c>
      <c r="M111" s="57">
        <f t="shared" si="1"/>
        <v>9600</v>
      </c>
      <c r="N111" s="114"/>
      <c r="O111" s="124"/>
    </row>
    <row r="112" spans="1:15" ht="31.5">
      <c r="A112" s="102"/>
      <c r="B112" s="102" t="s">
        <v>13</v>
      </c>
      <c r="C112" s="102" t="s">
        <v>79</v>
      </c>
      <c r="D112" s="102" t="s">
        <v>14</v>
      </c>
      <c r="E112" s="102" t="s">
        <v>17</v>
      </c>
      <c r="F112" s="102" t="s">
        <v>18</v>
      </c>
      <c r="G112" s="102" t="s">
        <v>84</v>
      </c>
      <c r="H112" s="102" t="s">
        <v>23</v>
      </c>
      <c r="I112" s="105" t="s">
        <v>110</v>
      </c>
      <c r="J112" s="21" t="s">
        <v>233</v>
      </c>
      <c r="K112" s="1">
        <f>K110*1.4</f>
        <v>11200</v>
      </c>
      <c r="L112" s="1">
        <f t="shared" si="1"/>
        <v>11200</v>
      </c>
      <c r="M112" s="57">
        <f t="shared" si="1"/>
        <v>11200</v>
      </c>
      <c r="N112" s="115"/>
      <c r="O112" s="96"/>
    </row>
    <row r="113" spans="1:15" ht="134.25" customHeight="1">
      <c r="A113" s="102"/>
      <c r="B113" s="102" t="s">
        <v>13</v>
      </c>
      <c r="C113" s="102" t="s">
        <v>79</v>
      </c>
      <c r="D113" s="102" t="s">
        <v>14</v>
      </c>
      <c r="E113" s="102" t="s">
        <v>17</v>
      </c>
      <c r="F113" s="102" t="s">
        <v>18</v>
      </c>
      <c r="G113" s="102" t="s">
        <v>84</v>
      </c>
      <c r="H113" s="102" t="s">
        <v>23</v>
      </c>
      <c r="I113" s="105" t="s">
        <v>110</v>
      </c>
      <c r="J113" s="4" t="s">
        <v>238</v>
      </c>
      <c r="K113" s="12" t="s">
        <v>274</v>
      </c>
      <c r="L113" s="12" t="s">
        <v>275</v>
      </c>
      <c r="M113" s="62" t="s">
        <v>275</v>
      </c>
      <c r="N113" s="113" t="s">
        <v>267</v>
      </c>
      <c r="O113" s="95" t="s">
        <v>273</v>
      </c>
    </row>
    <row r="114" spans="1:15" ht="132" customHeight="1">
      <c r="A114" s="102"/>
      <c r="B114" s="102" t="s">
        <v>13</v>
      </c>
      <c r="C114" s="102" t="s">
        <v>79</v>
      </c>
      <c r="D114" s="102" t="s">
        <v>14</v>
      </c>
      <c r="E114" s="102" t="s">
        <v>17</v>
      </c>
      <c r="F114" s="102" t="s">
        <v>18</v>
      </c>
      <c r="G114" s="102" t="s">
        <v>84</v>
      </c>
      <c r="H114" s="102" t="s">
        <v>23</v>
      </c>
      <c r="I114" s="105" t="s">
        <v>110</v>
      </c>
      <c r="J114" s="21" t="s">
        <v>232</v>
      </c>
      <c r="K114" s="12" t="s">
        <v>276</v>
      </c>
      <c r="L114" s="12" t="s">
        <v>278</v>
      </c>
      <c r="M114" s="62" t="s">
        <v>278</v>
      </c>
      <c r="N114" s="114"/>
      <c r="O114" s="124"/>
    </row>
    <row r="115" spans="1:15" ht="138" customHeight="1">
      <c r="A115" s="103"/>
      <c r="B115" s="103" t="s">
        <v>13</v>
      </c>
      <c r="C115" s="103" t="s">
        <v>79</v>
      </c>
      <c r="D115" s="103" t="s">
        <v>14</v>
      </c>
      <c r="E115" s="103" t="s">
        <v>17</v>
      </c>
      <c r="F115" s="103" t="s">
        <v>18</v>
      </c>
      <c r="G115" s="103" t="s">
        <v>84</v>
      </c>
      <c r="H115" s="103" t="s">
        <v>23</v>
      </c>
      <c r="I115" s="106" t="s">
        <v>110</v>
      </c>
      <c r="J115" s="21" t="s">
        <v>233</v>
      </c>
      <c r="K115" s="12" t="s">
        <v>277</v>
      </c>
      <c r="L115" s="12" t="s">
        <v>279</v>
      </c>
      <c r="M115" s="62" t="s">
        <v>279</v>
      </c>
      <c r="N115" s="115"/>
      <c r="O115" s="96"/>
    </row>
    <row r="116" spans="1:15" ht="315">
      <c r="A116" s="41">
        <v>22</v>
      </c>
      <c r="B116" s="42">
        <v>10</v>
      </c>
      <c r="C116" s="42" t="s">
        <v>79</v>
      </c>
      <c r="D116" s="42" t="s">
        <v>248</v>
      </c>
      <c r="E116" s="42" t="s">
        <v>17</v>
      </c>
      <c r="F116" s="42" t="s">
        <v>18</v>
      </c>
      <c r="G116" s="42" t="s">
        <v>249</v>
      </c>
      <c r="H116" s="42" t="s">
        <v>23</v>
      </c>
      <c r="I116" s="43" t="s">
        <v>250</v>
      </c>
      <c r="J116" s="43" t="s">
        <v>251</v>
      </c>
      <c r="K116" s="44" t="s">
        <v>270</v>
      </c>
      <c r="L116" s="151" t="s">
        <v>269</v>
      </c>
      <c r="M116" s="152"/>
      <c r="N116" s="18" t="s">
        <v>272</v>
      </c>
      <c r="O116" s="18" t="s">
        <v>271</v>
      </c>
    </row>
    <row r="117" spans="1:15">
      <c r="A117" s="110" t="s">
        <v>140</v>
      </c>
      <c r="B117" s="111"/>
      <c r="C117" s="111"/>
      <c r="D117" s="111"/>
      <c r="E117" s="111"/>
      <c r="F117" s="111"/>
      <c r="G117" s="111"/>
      <c r="H117" s="111"/>
      <c r="I117" s="111"/>
      <c r="J117" s="111"/>
      <c r="K117" s="111"/>
      <c r="L117" s="111"/>
      <c r="M117" s="111"/>
      <c r="N117" s="111"/>
      <c r="O117" s="112"/>
    </row>
    <row r="118" spans="1:15" ht="15.75" customHeight="1">
      <c r="A118" s="69">
        <v>23</v>
      </c>
      <c r="B118" s="69" t="s">
        <v>13</v>
      </c>
      <c r="C118" s="69" t="s">
        <v>79</v>
      </c>
      <c r="D118" s="69" t="s">
        <v>14</v>
      </c>
      <c r="E118" s="69" t="s">
        <v>17</v>
      </c>
      <c r="F118" s="69" t="s">
        <v>18</v>
      </c>
      <c r="G118" s="69" t="s">
        <v>86</v>
      </c>
      <c r="H118" s="69" t="s">
        <v>23</v>
      </c>
      <c r="I118" s="45" t="s">
        <v>85</v>
      </c>
      <c r="J118" s="17" t="s">
        <v>107</v>
      </c>
      <c r="K118" s="46">
        <v>100</v>
      </c>
      <c r="L118" s="47">
        <v>116</v>
      </c>
      <c r="M118" s="63">
        <v>116</v>
      </c>
      <c r="N118" s="113" t="s">
        <v>190</v>
      </c>
      <c r="O118" s="113" t="s">
        <v>87</v>
      </c>
    </row>
    <row r="119" spans="1:15" ht="31.5">
      <c r="A119" s="70"/>
      <c r="B119" s="70"/>
      <c r="C119" s="70"/>
      <c r="D119" s="70"/>
      <c r="E119" s="70"/>
      <c r="F119" s="70"/>
      <c r="G119" s="70"/>
      <c r="H119" s="70"/>
      <c r="I119" s="48"/>
      <c r="J119" s="21" t="s">
        <v>232</v>
      </c>
      <c r="K119" s="46">
        <f>K118*1.2</f>
        <v>120</v>
      </c>
      <c r="L119" s="46">
        <f t="shared" ref="L119:M119" si="2">L118*1.2</f>
        <v>139.19999999999999</v>
      </c>
      <c r="M119" s="64">
        <f t="shared" si="2"/>
        <v>139.19999999999999</v>
      </c>
      <c r="N119" s="116"/>
      <c r="O119" s="116"/>
    </row>
    <row r="120" spans="1:15" ht="31.5">
      <c r="A120" s="70"/>
      <c r="B120" s="70"/>
      <c r="C120" s="70"/>
      <c r="D120" s="70"/>
      <c r="E120" s="70"/>
      <c r="F120" s="70"/>
      <c r="G120" s="70"/>
      <c r="H120" s="70"/>
      <c r="I120" s="48"/>
      <c r="J120" s="21" t="s">
        <v>233</v>
      </c>
      <c r="K120" s="46">
        <f>K118*1.4</f>
        <v>140</v>
      </c>
      <c r="L120" s="46">
        <f t="shared" ref="L120:M120" si="3">L118*1.4</f>
        <v>162.39999999999998</v>
      </c>
      <c r="M120" s="64">
        <f t="shared" si="3"/>
        <v>162.39999999999998</v>
      </c>
      <c r="N120" s="117"/>
      <c r="O120" s="116"/>
    </row>
    <row r="121" spans="1:15" ht="64.5" customHeight="1">
      <c r="A121" s="70"/>
      <c r="B121" s="70"/>
      <c r="C121" s="70"/>
      <c r="D121" s="70"/>
      <c r="E121" s="70"/>
      <c r="F121" s="70"/>
      <c r="G121" s="70"/>
      <c r="H121" s="70"/>
      <c r="I121" s="48"/>
      <c r="J121" s="17" t="s">
        <v>235</v>
      </c>
      <c r="K121" s="46">
        <v>200</v>
      </c>
      <c r="L121" s="47">
        <v>232</v>
      </c>
      <c r="M121" s="63">
        <v>232</v>
      </c>
      <c r="N121" s="113" t="s">
        <v>237</v>
      </c>
      <c r="O121" s="116"/>
    </row>
    <row r="122" spans="1:15" ht="31.5">
      <c r="A122" s="70"/>
      <c r="B122" s="70"/>
      <c r="C122" s="70"/>
      <c r="D122" s="70"/>
      <c r="E122" s="70"/>
      <c r="F122" s="70"/>
      <c r="G122" s="70"/>
      <c r="H122" s="70"/>
      <c r="I122" s="48"/>
      <c r="J122" s="21" t="s">
        <v>232</v>
      </c>
      <c r="K122" s="46">
        <f>K121*1.2</f>
        <v>240</v>
      </c>
      <c r="L122" s="46">
        <f>L121*1.2</f>
        <v>278.39999999999998</v>
      </c>
      <c r="M122" s="64">
        <f>M121*1.2</f>
        <v>278.39999999999998</v>
      </c>
      <c r="N122" s="116"/>
      <c r="O122" s="116"/>
    </row>
    <row r="123" spans="1:15" ht="31.5">
      <c r="A123" s="70"/>
      <c r="B123" s="70"/>
      <c r="C123" s="70"/>
      <c r="D123" s="70"/>
      <c r="E123" s="70"/>
      <c r="F123" s="70"/>
      <c r="G123" s="70"/>
      <c r="H123" s="70"/>
      <c r="I123" s="48"/>
      <c r="J123" s="21" t="s">
        <v>233</v>
      </c>
      <c r="K123" s="46">
        <f>K121*1.4</f>
        <v>280</v>
      </c>
      <c r="L123" s="46">
        <f>L121*1.4</f>
        <v>324.79999999999995</v>
      </c>
      <c r="M123" s="64">
        <f>M121*1.4</f>
        <v>324.79999999999995</v>
      </c>
      <c r="N123" s="117"/>
      <c r="O123" s="116"/>
    </row>
    <row r="124" spans="1:15" ht="94.5">
      <c r="A124" s="70"/>
      <c r="B124" s="70"/>
      <c r="C124" s="70"/>
      <c r="D124" s="70"/>
      <c r="E124" s="70"/>
      <c r="F124" s="70"/>
      <c r="G124" s="70"/>
      <c r="H124" s="70"/>
      <c r="I124" s="48"/>
      <c r="J124" s="49" t="s">
        <v>234</v>
      </c>
      <c r="K124" s="46">
        <v>174</v>
      </c>
      <c r="L124" s="46">
        <v>174</v>
      </c>
      <c r="M124" s="64">
        <v>174</v>
      </c>
      <c r="N124" s="113" t="s">
        <v>237</v>
      </c>
      <c r="O124" s="116"/>
    </row>
    <row r="125" spans="1:15" ht="31.5">
      <c r="A125" s="70"/>
      <c r="B125" s="70"/>
      <c r="C125" s="70"/>
      <c r="D125" s="70"/>
      <c r="E125" s="70"/>
      <c r="F125" s="70"/>
      <c r="G125" s="70"/>
      <c r="H125" s="70"/>
      <c r="I125" s="48"/>
      <c r="J125" s="21" t="s">
        <v>232</v>
      </c>
      <c r="K125" s="46">
        <v>208.8</v>
      </c>
      <c r="L125" s="46">
        <v>208.8</v>
      </c>
      <c r="M125" s="64">
        <v>208.8</v>
      </c>
      <c r="N125" s="116"/>
      <c r="O125" s="116"/>
    </row>
    <row r="126" spans="1:15" ht="31.5">
      <c r="A126" s="70"/>
      <c r="B126" s="70"/>
      <c r="C126" s="70"/>
      <c r="D126" s="70"/>
      <c r="E126" s="70"/>
      <c r="F126" s="70"/>
      <c r="G126" s="70"/>
      <c r="H126" s="70"/>
      <c r="I126" s="48"/>
      <c r="J126" s="21" t="s">
        <v>233</v>
      </c>
      <c r="K126" s="46">
        <v>243.6</v>
      </c>
      <c r="L126" s="46">
        <v>243.6</v>
      </c>
      <c r="M126" s="64">
        <v>243.6</v>
      </c>
      <c r="N126" s="117"/>
      <c r="O126" s="117"/>
    </row>
    <row r="127" spans="1:15" ht="47.25">
      <c r="A127" s="70"/>
      <c r="B127" s="70"/>
      <c r="C127" s="70"/>
      <c r="D127" s="70"/>
      <c r="E127" s="70"/>
      <c r="F127" s="70"/>
      <c r="G127" s="70"/>
      <c r="H127" s="70"/>
      <c r="I127" s="48"/>
      <c r="J127" s="17" t="s">
        <v>108</v>
      </c>
      <c r="K127" s="46">
        <v>250</v>
      </c>
      <c r="L127" s="46">
        <v>292</v>
      </c>
      <c r="M127" s="64">
        <v>292</v>
      </c>
      <c r="N127" s="113" t="s">
        <v>236</v>
      </c>
      <c r="O127" s="113" t="s">
        <v>231</v>
      </c>
    </row>
    <row r="128" spans="1:15" ht="31.5">
      <c r="A128" s="70"/>
      <c r="B128" s="70"/>
      <c r="C128" s="70"/>
      <c r="D128" s="70"/>
      <c r="E128" s="70"/>
      <c r="F128" s="70"/>
      <c r="G128" s="70"/>
      <c r="H128" s="70"/>
      <c r="I128" s="48"/>
      <c r="J128" s="21" t="s">
        <v>232</v>
      </c>
      <c r="K128" s="46">
        <f>K127*1.2</f>
        <v>300</v>
      </c>
      <c r="L128" s="46">
        <f t="shared" ref="L128:M128" si="4">L127*1.2</f>
        <v>350.4</v>
      </c>
      <c r="M128" s="64">
        <f t="shared" si="4"/>
        <v>350.4</v>
      </c>
      <c r="N128" s="116"/>
      <c r="O128" s="116"/>
    </row>
    <row r="129" spans="1:18" ht="31.5">
      <c r="A129" s="70"/>
      <c r="B129" s="70"/>
      <c r="C129" s="70"/>
      <c r="D129" s="70"/>
      <c r="E129" s="70"/>
      <c r="F129" s="70"/>
      <c r="G129" s="70"/>
      <c r="H129" s="70"/>
      <c r="I129" s="48"/>
      <c r="J129" s="21" t="s">
        <v>233</v>
      </c>
      <c r="K129" s="46">
        <f>K127*1.4</f>
        <v>350</v>
      </c>
      <c r="L129" s="46">
        <f t="shared" ref="L129:M129" si="5">L127*1.4</f>
        <v>408.79999999999995</v>
      </c>
      <c r="M129" s="64">
        <f t="shared" si="5"/>
        <v>408.79999999999995</v>
      </c>
      <c r="N129" s="117"/>
      <c r="O129" s="117"/>
    </row>
    <row r="130" spans="1:18" ht="47.25">
      <c r="A130" s="70"/>
      <c r="B130" s="70"/>
      <c r="C130" s="70"/>
      <c r="D130" s="70"/>
      <c r="E130" s="70"/>
      <c r="F130" s="70"/>
      <c r="G130" s="70"/>
      <c r="H130" s="70"/>
      <c r="I130" s="48"/>
      <c r="J130" s="50" t="s">
        <v>109</v>
      </c>
      <c r="K130" s="2">
        <v>100</v>
      </c>
      <c r="L130" s="2">
        <v>116</v>
      </c>
      <c r="M130" s="58">
        <v>116</v>
      </c>
      <c r="N130" s="113" t="s">
        <v>230</v>
      </c>
      <c r="O130" s="113" t="s">
        <v>229</v>
      </c>
    </row>
    <row r="131" spans="1:18" ht="40.5" customHeight="1">
      <c r="A131" s="70"/>
      <c r="B131" s="70"/>
      <c r="C131" s="70"/>
      <c r="D131" s="70"/>
      <c r="E131" s="70"/>
      <c r="F131" s="70"/>
      <c r="G131" s="70"/>
      <c r="H131" s="70"/>
      <c r="I131" s="48"/>
      <c r="J131" s="21" t="s">
        <v>232</v>
      </c>
      <c r="K131" s="2">
        <f>K130*1.2</f>
        <v>120</v>
      </c>
      <c r="L131" s="2">
        <f t="shared" ref="L131:M131" si="6">L130*1.2</f>
        <v>139.19999999999999</v>
      </c>
      <c r="M131" s="58">
        <f t="shared" si="6"/>
        <v>139.19999999999999</v>
      </c>
      <c r="N131" s="116"/>
      <c r="O131" s="116"/>
    </row>
    <row r="132" spans="1:18" ht="40.5" customHeight="1">
      <c r="A132" s="70"/>
      <c r="B132" s="71"/>
      <c r="C132" s="71"/>
      <c r="D132" s="71"/>
      <c r="E132" s="71"/>
      <c r="F132" s="71"/>
      <c r="G132" s="71"/>
      <c r="H132" s="71"/>
      <c r="I132" s="51"/>
      <c r="J132" s="21" t="s">
        <v>233</v>
      </c>
      <c r="K132" s="2">
        <f>K130*1.4</f>
        <v>140</v>
      </c>
      <c r="L132" s="2">
        <f t="shared" ref="L132:M132" si="7">L130*1.4</f>
        <v>162.39999999999998</v>
      </c>
      <c r="M132" s="58">
        <f t="shared" si="7"/>
        <v>162.39999999999998</v>
      </c>
      <c r="N132" s="117"/>
      <c r="O132" s="117"/>
    </row>
    <row r="133" spans="1:18" ht="206.25" customHeight="1">
      <c r="A133" s="71"/>
      <c r="B133" s="67" t="s">
        <v>13</v>
      </c>
      <c r="C133" s="67" t="s">
        <v>79</v>
      </c>
      <c r="D133" s="67" t="s">
        <v>14</v>
      </c>
      <c r="E133" s="67" t="s">
        <v>17</v>
      </c>
      <c r="F133" s="67" t="s">
        <v>18</v>
      </c>
      <c r="G133" s="67" t="s">
        <v>91</v>
      </c>
      <c r="H133" s="67" t="s">
        <v>23</v>
      </c>
      <c r="I133" s="4" t="s">
        <v>88</v>
      </c>
      <c r="J133" s="4" t="s">
        <v>89</v>
      </c>
      <c r="K133" s="52">
        <v>2000</v>
      </c>
      <c r="L133" s="52">
        <v>2000</v>
      </c>
      <c r="M133" s="65">
        <v>2000</v>
      </c>
      <c r="N133" s="5" t="s">
        <v>228</v>
      </c>
      <c r="O133" s="20" t="s">
        <v>227</v>
      </c>
      <c r="R133" s="53"/>
    </row>
    <row r="134" spans="1:18">
      <c r="A134" s="110" t="s">
        <v>212</v>
      </c>
      <c r="B134" s="111"/>
      <c r="C134" s="111"/>
      <c r="D134" s="111"/>
      <c r="E134" s="111"/>
      <c r="F134" s="111"/>
      <c r="G134" s="111"/>
      <c r="H134" s="111"/>
      <c r="I134" s="111"/>
      <c r="J134" s="111"/>
      <c r="K134" s="111"/>
      <c r="L134" s="111"/>
      <c r="M134" s="111"/>
      <c r="N134" s="111"/>
      <c r="O134" s="112"/>
    </row>
    <row r="135" spans="1:18" ht="159" customHeight="1">
      <c r="A135" s="66">
        <v>24</v>
      </c>
      <c r="B135" s="67" t="s">
        <v>13</v>
      </c>
      <c r="C135" s="67" t="s">
        <v>79</v>
      </c>
      <c r="D135" s="67" t="s">
        <v>14</v>
      </c>
      <c r="E135" s="67" t="s">
        <v>17</v>
      </c>
      <c r="F135" s="67" t="s">
        <v>18</v>
      </c>
      <c r="G135" s="67" t="s">
        <v>92</v>
      </c>
      <c r="H135" s="67" t="s">
        <v>23</v>
      </c>
      <c r="I135" s="4" t="s">
        <v>90</v>
      </c>
      <c r="J135" s="4" t="s">
        <v>90</v>
      </c>
      <c r="K135" s="52">
        <v>30000</v>
      </c>
      <c r="L135" s="52">
        <v>30000</v>
      </c>
      <c r="M135" s="65">
        <v>30000</v>
      </c>
      <c r="N135" s="18" t="s">
        <v>213</v>
      </c>
      <c r="O135" s="12" t="s">
        <v>93</v>
      </c>
    </row>
    <row r="136" spans="1:18" ht="15.75" customHeight="1">
      <c r="A136" s="156" t="s">
        <v>268</v>
      </c>
      <c r="B136" s="157"/>
      <c r="C136" s="157"/>
      <c r="D136" s="157"/>
      <c r="E136" s="157"/>
      <c r="F136" s="157"/>
      <c r="G136" s="157"/>
      <c r="H136" s="157"/>
      <c r="I136" s="157"/>
      <c r="J136" s="157"/>
      <c r="K136" s="157"/>
      <c r="L136" s="157"/>
      <c r="M136" s="157"/>
      <c r="N136" s="157"/>
      <c r="O136" s="158"/>
    </row>
    <row r="137" spans="1:18" ht="16.5" customHeight="1">
      <c r="A137" s="159">
        <v>25</v>
      </c>
      <c r="B137" s="153">
        <v>10</v>
      </c>
      <c r="C137" s="153" t="s">
        <v>79</v>
      </c>
      <c r="D137" s="153" t="s">
        <v>248</v>
      </c>
      <c r="E137" s="153" t="s">
        <v>17</v>
      </c>
      <c r="F137" s="153" t="s">
        <v>18</v>
      </c>
      <c r="G137" s="153" t="s">
        <v>252</v>
      </c>
      <c r="H137" s="153" t="s">
        <v>23</v>
      </c>
      <c r="I137" s="147" t="s">
        <v>286</v>
      </c>
      <c r="J137" s="54" t="s">
        <v>292</v>
      </c>
      <c r="K137" s="18"/>
      <c r="L137" s="55"/>
      <c r="M137" s="55"/>
      <c r="N137" s="145" t="s">
        <v>280</v>
      </c>
      <c r="O137" s="145" t="s">
        <v>287</v>
      </c>
    </row>
    <row r="138" spans="1:18" ht="99" customHeight="1">
      <c r="A138" s="160"/>
      <c r="B138" s="154"/>
      <c r="C138" s="154"/>
      <c r="D138" s="154"/>
      <c r="E138" s="154"/>
      <c r="F138" s="154"/>
      <c r="G138" s="154"/>
      <c r="H138" s="154"/>
      <c r="I138" s="148"/>
      <c r="J138" s="54" t="s">
        <v>281</v>
      </c>
      <c r="K138" s="18" t="s">
        <v>290</v>
      </c>
      <c r="L138" s="18" t="s">
        <v>284</v>
      </c>
      <c r="M138" s="26" t="s">
        <v>315</v>
      </c>
      <c r="N138" s="150"/>
      <c r="O138" s="150"/>
    </row>
    <row r="139" spans="1:18" ht="98.25" customHeight="1">
      <c r="A139" s="161"/>
      <c r="B139" s="155"/>
      <c r="C139" s="155"/>
      <c r="D139" s="155"/>
      <c r="E139" s="155"/>
      <c r="F139" s="155"/>
      <c r="G139" s="155"/>
      <c r="H139" s="155"/>
      <c r="I139" s="149"/>
      <c r="J139" s="54" t="s">
        <v>282</v>
      </c>
      <c r="K139" s="18" t="s">
        <v>289</v>
      </c>
      <c r="L139" s="18" t="s">
        <v>283</v>
      </c>
      <c r="M139" s="26" t="s">
        <v>316</v>
      </c>
      <c r="N139" s="146"/>
      <c r="O139" s="146"/>
    </row>
    <row r="140" spans="1:18" ht="21.75" customHeight="1">
      <c r="A140" s="159">
        <v>26</v>
      </c>
      <c r="B140" s="153">
        <v>10</v>
      </c>
      <c r="C140" s="153" t="s">
        <v>79</v>
      </c>
      <c r="D140" s="153" t="s">
        <v>248</v>
      </c>
      <c r="E140" s="153" t="s">
        <v>17</v>
      </c>
      <c r="F140" s="153" t="s">
        <v>18</v>
      </c>
      <c r="G140" s="153" t="s">
        <v>253</v>
      </c>
      <c r="H140" s="153" t="s">
        <v>23</v>
      </c>
      <c r="I140" s="147" t="s">
        <v>285</v>
      </c>
      <c r="J140" s="54" t="s">
        <v>291</v>
      </c>
      <c r="K140" s="18"/>
      <c r="L140" s="55"/>
      <c r="M140" s="55"/>
      <c r="N140" s="145" t="s">
        <v>280</v>
      </c>
      <c r="O140" s="145" t="s">
        <v>288</v>
      </c>
    </row>
    <row r="141" spans="1:18" ht="106.5" customHeight="1">
      <c r="A141" s="160"/>
      <c r="B141" s="154"/>
      <c r="C141" s="154"/>
      <c r="D141" s="154"/>
      <c r="E141" s="154"/>
      <c r="F141" s="154"/>
      <c r="G141" s="154"/>
      <c r="H141" s="154"/>
      <c r="I141" s="148"/>
      <c r="J141" s="54" t="s">
        <v>281</v>
      </c>
      <c r="K141" s="18" t="s">
        <v>290</v>
      </c>
      <c r="L141" s="18" t="s">
        <v>284</v>
      </c>
      <c r="M141" s="26" t="s">
        <v>315</v>
      </c>
      <c r="N141" s="150"/>
      <c r="O141" s="150"/>
    </row>
    <row r="142" spans="1:18" ht="105" customHeight="1">
      <c r="A142" s="161"/>
      <c r="B142" s="155"/>
      <c r="C142" s="155"/>
      <c r="D142" s="155"/>
      <c r="E142" s="155"/>
      <c r="F142" s="155"/>
      <c r="G142" s="155"/>
      <c r="H142" s="155"/>
      <c r="I142" s="149"/>
      <c r="J142" s="54" t="s">
        <v>282</v>
      </c>
      <c r="K142" s="18" t="s">
        <v>289</v>
      </c>
      <c r="L142" s="18" t="s">
        <v>283</v>
      </c>
      <c r="M142" s="26" t="s">
        <v>316</v>
      </c>
      <c r="N142" s="146"/>
      <c r="O142" s="146"/>
    </row>
    <row r="143" spans="1:18">
      <c r="A143" s="56"/>
    </row>
    <row r="144" spans="1:18">
      <c r="A144" s="56"/>
    </row>
    <row r="145" spans="1:1">
      <c r="A145" s="56"/>
    </row>
  </sheetData>
  <mergeCells count="214">
    <mergeCell ref="O137:O139"/>
    <mergeCell ref="O140:O142"/>
    <mergeCell ref="A137:A139"/>
    <mergeCell ref="B137:B139"/>
    <mergeCell ref="C137:C139"/>
    <mergeCell ref="D137:D139"/>
    <mergeCell ref="E137:E139"/>
    <mergeCell ref="F137:F139"/>
    <mergeCell ref="G137:G139"/>
    <mergeCell ref="H137:H139"/>
    <mergeCell ref="A140:A142"/>
    <mergeCell ref="B140:B142"/>
    <mergeCell ref="C140:C142"/>
    <mergeCell ref="D140:D142"/>
    <mergeCell ref="E140:E142"/>
    <mergeCell ref="F140:F142"/>
    <mergeCell ref="G140:G142"/>
    <mergeCell ref="K77:M77"/>
    <mergeCell ref="C61:C71"/>
    <mergeCell ref="I137:I139"/>
    <mergeCell ref="F93:F96"/>
    <mergeCell ref="A93:A96"/>
    <mergeCell ref="G93:G96"/>
    <mergeCell ref="B93:B96"/>
    <mergeCell ref="N137:N139"/>
    <mergeCell ref="N140:N142"/>
    <mergeCell ref="N118:N120"/>
    <mergeCell ref="L116:M116"/>
    <mergeCell ref="H140:H142"/>
    <mergeCell ref="I140:I142"/>
    <mergeCell ref="A136:O136"/>
    <mergeCell ref="A134:O134"/>
    <mergeCell ref="A104:A115"/>
    <mergeCell ref="B104:B115"/>
    <mergeCell ref="C104:C115"/>
    <mergeCell ref="D104:D115"/>
    <mergeCell ref="E104:E115"/>
    <mergeCell ref="F104:F115"/>
    <mergeCell ref="G104:G115"/>
    <mergeCell ref="H104:H115"/>
    <mergeCell ref="F98:F103"/>
    <mergeCell ref="O43:O45"/>
    <mergeCell ref="O72:O73"/>
    <mergeCell ref="K72:K73"/>
    <mergeCell ref="L72:L73"/>
    <mergeCell ref="M72:M73"/>
    <mergeCell ref="N124:N126"/>
    <mergeCell ref="N130:N132"/>
    <mergeCell ref="I81:I82"/>
    <mergeCell ref="H90:H91"/>
    <mergeCell ref="I90:I91"/>
    <mergeCell ref="H93:H96"/>
    <mergeCell ref="I93:I96"/>
    <mergeCell ref="O104:O106"/>
    <mergeCell ref="O107:O109"/>
    <mergeCell ref="O110:O112"/>
    <mergeCell ref="O113:O115"/>
    <mergeCell ref="O130:O132"/>
    <mergeCell ref="O127:O129"/>
    <mergeCell ref="N127:N129"/>
    <mergeCell ref="O118:O126"/>
    <mergeCell ref="K75:M75"/>
    <mergeCell ref="A74:O74"/>
    <mergeCell ref="A117:O117"/>
    <mergeCell ref="N72:N73"/>
    <mergeCell ref="K38:M38"/>
    <mergeCell ref="A97:O97"/>
    <mergeCell ref="N98:N100"/>
    <mergeCell ref="N101:N103"/>
    <mergeCell ref="N93:N96"/>
    <mergeCell ref="A98:A103"/>
    <mergeCell ref="E61:E71"/>
    <mergeCell ref="F61:F71"/>
    <mergeCell ref="A78:O78"/>
    <mergeCell ref="A80:O80"/>
    <mergeCell ref="B98:B103"/>
    <mergeCell ref="C98:C103"/>
    <mergeCell ref="D98:D103"/>
    <mergeCell ref="E98:E103"/>
    <mergeCell ref="A83:O83"/>
    <mergeCell ref="A89:O89"/>
    <mergeCell ref="A92:O92"/>
    <mergeCell ref="D61:D71"/>
    <mergeCell ref="C93:C96"/>
    <mergeCell ref="D93:D96"/>
    <mergeCell ref="E93:E96"/>
    <mergeCell ref="O98:O100"/>
    <mergeCell ref="O101:O103"/>
    <mergeCell ref="F55:F59"/>
    <mergeCell ref="G55:G59"/>
    <mergeCell ref="H55:H59"/>
    <mergeCell ref="I55:I59"/>
    <mergeCell ref="A90:A91"/>
    <mergeCell ref="B90:B91"/>
    <mergeCell ref="B81:B82"/>
    <mergeCell ref="C81:C82"/>
    <mergeCell ref="D81:D82"/>
    <mergeCell ref="E81:E82"/>
    <mergeCell ref="F81:F82"/>
    <mergeCell ref="G81:G82"/>
    <mergeCell ref="A81:A82"/>
    <mergeCell ref="C90:C91"/>
    <mergeCell ref="D90:D91"/>
    <mergeCell ref="E90:E91"/>
    <mergeCell ref="F90:F91"/>
    <mergeCell ref="G90:G91"/>
    <mergeCell ref="G84:G88"/>
    <mergeCell ref="H81:H82"/>
    <mergeCell ref="A76:O76"/>
    <mergeCell ref="G61:G71"/>
    <mergeCell ref="H61:H71"/>
    <mergeCell ref="I61:I71"/>
    <mergeCell ref="B61:B71"/>
    <mergeCell ref="B50:B51"/>
    <mergeCell ref="C50:C51"/>
    <mergeCell ref="D50:D51"/>
    <mergeCell ref="E50:E51"/>
    <mergeCell ref="A55:A59"/>
    <mergeCell ref="B55:B59"/>
    <mergeCell ref="C55:C59"/>
    <mergeCell ref="D55:D59"/>
    <mergeCell ref="E55:E59"/>
    <mergeCell ref="A39:O39"/>
    <mergeCell ref="A46:O46"/>
    <mergeCell ref="A47:A48"/>
    <mergeCell ref="B47:B48"/>
    <mergeCell ref="C47:C48"/>
    <mergeCell ref="D47:D48"/>
    <mergeCell ref="E47:E48"/>
    <mergeCell ref="F47:F48"/>
    <mergeCell ref="G47:G48"/>
    <mergeCell ref="H47:H48"/>
    <mergeCell ref="I47:I48"/>
    <mergeCell ref="A42:O42"/>
    <mergeCell ref="A43:A45"/>
    <mergeCell ref="K40:M40"/>
    <mergeCell ref="K41:M41"/>
    <mergeCell ref="A40:A41"/>
    <mergeCell ref="B40:B41"/>
    <mergeCell ref="C40:C41"/>
    <mergeCell ref="D40:D41"/>
    <mergeCell ref="E40:E41"/>
    <mergeCell ref="F40:F41"/>
    <mergeCell ref="N43:N45"/>
    <mergeCell ref="G43:G45"/>
    <mergeCell ref="O40:O41"/>
    <mergeCell ref="A6:O6"/>
    <mergeCell ref="A7:A30"/>
    <mergeCell ref="I7:I30"/>
    <mergeCell ref="G7:G30"/>
    <mergeCell ref="H7:H30"/>
    <mergeCell ref="A31:O31"/>
    <mergeCell ref="A33:O33"/>
    <mergeCell ref="A37:O37"/>
    <mergeCell ref="B7:B30"/>
    <mergeCell ref="C7:C30"/>
    <mergeCell ref="D7:D30"/>
    <mergeCell ref="E7:E30"/>
    <mergeCell ref="F7:F30"/>
    <mergeCell ref="K21:M21"/>
    <mergeCell ref="K25:M25"/>
    <mergeCell ref="I34:I36"/>
    <mergeCell ref="A34:A36"/>
    <mergeCell ref="B34:B36"/>
    <mergeCell ref="C34:C36"/>
    <mergeCell ref="D34:D36"/>
    <mergeCell ref="E34:E36"/>
    <mergeCell ref="F34:F36"/>
    <mergeCell ref="G34:G36"/>
    <mergeCell ref="H34:H36"/>
    <mergeCell ref="A2:O2"/>
    <mergeCell ref="B3:B4"/>
    <mergeCell ref="C3:C4"/>
    <mergeCell ref="D3:G3"/>
    <mergeCell ref="H3:H4"/>
    <mergeCell ref="A3:A4"/>
    <mergeCell ref="I3:I4"/>
    <mergeCell ref="J3:J4"/>
    <mergeCell ref="N3:N4"/>
    <mergeCell ref="O3:O4"/>
    <mergeCell ref="K3:M3"/>
    <mergeCell ref="G98:G103"/>
    <mergeCell ref="H98:H103"/>
    <mergeCell ref="I98:I103"/>
    <mergeCell ref="N104:N106"/>
    <mergeCell ref="N107:N109"/>
    <mergeCell ref="I104:I115"/>
    <mergeCell ref="N113:N115"/>
    <mergeCell ref="N121:N123"/>
    <mergeCell ref="N110:N112"/>
    <mergeCell ref="N40:N41"/>
    <mergeCell ref="N81:N82"/>
    <mergeCell ref="K61:M61"/>
    <mergeCell ref="A84:A88"/>
    <mergeCell ref="B84:B88"/>
    <mergeCell ref="C84:C88"/>
    <mergeCell ref="D84:D88"/>
    <mergeCell ref="E84:E88"/>
    <mergeCell ref="F84:F88"/>
    <mergeCell ref="H43:H45"/>
    <mergeCell ref="I43:I45"/>
    <mergeCell ref="B43:B45"/>
    <mergeCell ref="C43:C45"/>
    <mergeCell ref="D43:D45"/>
    <mergeCell ref="E43:E45"/>
    <mergeCell ref="F43:F45"/>
    <mergeCell ref="A52:O52"/>
    <mergeCell ref="A54:O54"/>
    <mergeCell ref="A60:O60"/>
    <mergeCell ref="F50:F51"/>
    <mergeCell ref="G50:G51"/>
    <mergeCell ref="H50:H51"/>
    <mergeCell ref="I50:I51"/>
    <mergeCell ref="A50:A51"/>
  </mergeCells>
  <pageMargins left="0.39370078740157483" right="0.39370078740157483" top="0.74803149606299213" bottom="0.31496062992125984" header="0.31496062992125984" footer="0.31496062992125984"/>
  <pageSetup paperSize="9" scale="54" fitToHeight="17" orientation="landscape" horizontalDpi="4294967295" verticalDpi="4294967295" r:id="rId1"/>
  <rowBreaks count="6" manualBreakCount="6">
    <brk id="36" max="16383" man="1"/>
    <brk id="51" max="16383" man="1"/>
    <brk id="59" max="16383" man="1"/>
    <brk id="77" max="16383" man="1"/>
    <brk id="91" max="16383" man="1"/>
    <brk id="133" max="16383" man="1"/>
  </rowBreaks>
</worksheet>
</file>

<file path=xl/worksheets/sheet2.xml><?xml version="1.0" encoding="utf-8"?>
<worksheet xmlns="http://schemas.openxmlformats.org/spreadsheetml/2006/main" xmlns:r="http://schemas.openxmlformats.org/officeDocument/2006/relationships">
  <dimension ref="A1:R143"/>
  <sheetViews>
    <sheetView tabSelected="1" view="pageBreakPreview" topLeftCell="A136" zoomScale="85" zoomScaleNormal="80" zoomScaleSheetLayoutView="85" workbookViewId="0">
      <selection activeCell="A60" sqref="A60:O60"/>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1" spans="1:15">
      <c r="O1" s="3" t="s">
        <v>353</v>
      </c>
    </row>
    <row r="2" spans="1:15">
      <c r="O2" s="3" t="s">
        <v>344</v>
      </c>
    </row>
    <row r="4" spans="1:15" ht="26.25" customHeight="1">
      <c r="A4" s="118" t="s">
        <v>352</v>
      </c>
      <c r="B4" s="118"/>
      <c r="C4" s="118"/>
      <c r="D4" s="118"/>
      <c r="E4" s="118"/>
      <c r="F4" s="118"/>
      <c r="G4" s="118"/>
      <c r="H4" s="118"/>
      <c r="I4" s="118"/>
      <c r="J4" s="118"/>
      <c r="K4" s="118"/>
      <c r="L4" s="118"/>
      <c r="M4" s="118"/>
      <c r="N4" s="118"/>
      <c r="O4" s="118"/>
    </row>
    <row r="5" spans="1:15" ht="15.75" customHeight="1">
      <c r="A5" s="119" t="s">
        <v>0</v>
      </c>
      <c r="B5" s="119" t="s">
        <v>1</v>
      </c>
      <c r="C5" s="119" t="s">
        <v>2</v>
      </c>
      <c r="D5" s="119" t="s">
        <v>3</v>
      </c>
      <c r="E5" s="119"/>
      <c r="F5" s="119"/>
      <c r="G5" s="119"/>
      <c r="H5" s="119" t="s">
        <v>8</v>
      </c>
      <c r="I5" s="120" t="s">
        <v>9</v>
      </c>
      <c r="J5" s="120" t="s">
        <v>10</v>
      </c>
      <c r="K5" s="121" t="s">
        <v>144</v>
      </c>
      <c r="L5" s="122"/>
      <c r="M5" s="123"/>
      <c r="N5" s="120" t="s">
        <v>11</v>
      </c>
      <c r="O5" s="120" t="s">
        <v>12</v>
      </c>
    </row>
    <row r="6" spans="1:15" ht="51.75" customHeight="1">
      <c r="A6" s="119"/>
      <c r="B6" s="119"/>
      <c r="C6" s="119"/>
      <c r="D6" s="87" t="s">
        <v>4</v>
      </c>
      <c r="E6" s="87" t="s">
        <v>5</v>
      </c>
      <c r="F6" s="87" t="s">
        <v>6</v>
      </c>
      <c r="G6" s="87" t="s">
        <v>7</v>
      </c>
      <c r="H6" s="119"/>
      <c r="I6" s="120"/>
      <c r="J6" s="120"/>
      <c r="K6" s="9" t="s">
        <v>143</v>
      </c>
      <c r="L6" s="9" t="s">
        <v>314</v>
      </c>
      <c r="M6" s="9" t="s">
        <v>345</v>
      </c>
      <c r="N6" s="120"/>
      <c r="O6" s="120"/>
    </row>
    <row r="7" spans="1:15">
      <c r="A7" s="10">
        <v>1</v>
      </c>
      <c r="B7" s="10">
        <v>2</v>
      </c>
      <c r="C7" s="10">
        <v>3</v>
      </c>
      <c r="D7" s="10">
        <v>4</v>
      </c>
      <c r="E7" s="10">
        <v>5</v>
      </c>
      <c r="F7" s="10">
        <v>6</v>
      </c>
      <c r="G7" s="10">
        <v>7</v>
      </c>
      <c r="H7" s="10">
        <v>8</v>
      </c>
      <c r="I7" s="10">
        <v>9</v>
      </c>
      <c r="J7" s="10">
        <v>10</v>
      </c>
      <c r="K7" s="10">
        <v>11</v>
      </c>
      <c r="L7" s="10">
        <v>12</v>
      </c>
      <c r="M7" s="10">
        <v>13</v>
      </c>
      <c r="N7" s="10">
        <v>14</v>
      </c>
      <c r="O7" s="10">
        <v>15</v>
      </c>
    </row>
    <row r="8" spans="1:15" ht="56.25" customHeight="1">
      <c r="A8" s="110" t="s">
        <v>118</v>
      </c>
      <c r="B8" s="111"/>
      <c r="C8" s="111"/>
      <c r="D8" s="111"/>
      <c r="E8" s="111"/>
      <c r="F8" s="111"/>
      <c r="G8" s="111"/>
      <c r="H8" s="111"/>
      <c r="I8" s="111"/>
      <c r="J8" s="111"/>
      <c r="K8" s="111"/>
      <c r="L8" s="111"/>
      <c r="M8" s="111"/>
      <c r="N8" s="111"/>
      <c r="O8" s="112"/>
    </row>
    <row r="9" spans="1:15" ht="39.75" customHeight="1">
      <c r="A9" s="101">
        <v>1</v>
      </c>
      <c r="B9" s="125" t="s">
        <v>13</v>
      </c>
      <c r="C9" s="125" t="s">
        <v>14</v>
      </c>
      <c r="D9" s="125" t="s">
        <v>14</v>
      </c>
      <c r="E9" s="125" t="s">
        <v>17</v>
      </c>
      <c r="F9" s="125" t="s">
        <v>18</v>
      </c>
      <c r="G9" s="125" t="s">
        <v>95</v>
      </c>
      <c r="H9" s="125" t="s">
        <v>23</v>
      </c>
      <c r="I9" s="95" t="s">
        <v>94</v>
      </c>
      <c r="J9" s="81" t="s">
        <v>202</v>
      </c>
      <c r="K9" s="1">
        <v>200</v>
      </c>
      <c r="L9" s="93">
        <v>602.15</v>
      </c>
      <c r="M9" s="93">
        <v>602.15</v>
      </c>
      <c r="N9" s="85" t="s">
        <v>293</v>
      </c>
      <c r="O9" s="12" t="s">
        <v>116</v>
      </c>
    </row>
    <row r="10" spans="1:15" ht="39.75" customHeight="1">
      <c r="A10" s="102"/>
      <c r="B10" s="126"/>
      <c r="C10" s="126" t="s">
        <v>14</v>
      </c>
      <c r="D10" s="126" t="s">
        <v>14</v>
      </c>
      <c r="E10" s="126" t="s">
        <v>17</v>
      </c>
      <c r="F10" s="126" t="s">
        <v>18</v>
      </c>
      <c r="G10" s="126" t="s">
        <v>95</v>
      </c>
      <c r="H10" s="126" t="s">
        <v>23</v>
      </c>
      <c r="I10" s="124"/>
      <c r="J10" s="4" t="s">
        <v>203</v>
      </c>
      <c r="K10" s="1">
        <v>300</v>
      </c>
      <c r="L10" s="93">
        <v>903.28</v>
      </c>
      <c r="M10" s="93">
        <v>903.28</v>
      </c>
      <c r="N10" s="85" t="s">
        <v>294</v>
      </c>
      <c r="O10" s="12" t="s">
        <v>116</v>
      </c>
    </row>
    <row r="11" spans="1:15" ht="50.25" customHeight="1">
      <c r="A11" s="102"/>
      <c r="B11" s="126"/>
      <c r="C11" s="126" t="s">
        <v>14</v>
      </c>
      <c r="D11" s="126" t="s">
        <v>14</v>
      </c>
      <c r="E11" s="126" t="s">
        <v>17</v>
      </c>
      <c r="F11" s="126" t="s">
        <v>18</v>
      </c>
      <c r="G11" s="126" t="s">
        <v>95</v>
      </c>
      <c r="H11" s="126" t="s">
        <v>23</v>
      </c>
      <c r="I11" s="124"/>
      <c r="J11" s="4" t="s">
        <v>204</v>
      </c>
      <c r="K11" s="1">
        <v>250</v>
      </c>
      <c r="L11" s="93">
        <v>944.35</v>
      </c>
      <c r="M11" s="93">
        <v>944.35</v>
      </c>
      <c r="N11" s="85" t="s">
        <v>295</v>
      </c>
      <c r="O11" s="12" t="s">
        <v>116</v>
      </c>
    </row>
    <row r="12" spans="1:15" ht="44.25" customHeight="1">
      <c r="A12" s="102"/>
      <c r="B12" s="126"/>
      <c r="C12" s="126" t="s">
        <v>14</v>
      </c>
      <c r="D12" s="126" t="s">
        <v>14</v>
      </c>
      <c r="E12" s="126" t="s">
        <v>17</v>
      </c>
      <c r="F12" s="126" t="s">
        <v>18</v>
      </c>
      <c r="G12" s="126" t="s">
        <v>95</v>
      </c>
      <c r="H12" s="126" t="s">
        <v>23</v>
      </c>
      <c r="I12" s="124"/>
      <c r="J12" s="4" t="s">
        <v>205</v>
      </c>
      <c r="K12" s="13">
        <v>92.66</v>
      </c>
      <c r="L12" s="93">
        <v>228.48</v>
      </c>
      <c r="M12" s="93">
        <v>228.48</v>
      </c>
      <c r="N12" s="85" t="s">
        <v>296</v>
      </c>
      <c r="O12" s="12" t="s">
        <v>116</v>
      </c>
    </row>
    <row r="13" spans="1:15" ht="36.75" customHeight="1">
      <c r="A13" s="102"/>
      <c r="B13" s="126"/>
      <c r="C13" s="126" t="s">
        <v>14</v>
      </c>
      <c r="D13" s="126" t="s">
        <v>14</v>
      </c>
      <c r="E13" s="126" t="s">
        <v>17</v>
      </c>
      <c r="F13" s="126" t="s">
        <v>18</v>
      </c>
      <c r="G13" s="126" t="s">
        <v>95</v>
      </c>
      <c r="H13" s="126" t="s">
        <v>23</v>
      </c>
      <c r="I13" s="124"/>
      <c r="J13" s="4" t="s">
        <v>128</v>
      </c>
      <c r="K13" s="1">
        <v>300</v>
      </c>
      <c r="L13" s="93">
        <v>903.28</v>
      </c>
      <c r="M13" s="93">
        <v>903.28</v>
      </c>
      <c r="N13" s="85" t="s">
        <v>297</v>
      </c>
      <c r="O13" s="12" t="s">
        <v>116</v>
      </c>
    </row>
    <row r="14" spans="1:15" ht="31.5">
      <c r="A14" s="102"/>
      <c r="B14" s="126"/>
      <c r="C14" s="126" t="s">
        <v>14</v>
      </c>
      <c r="D14" s="126" t="s">
        <v>14</v>
      </c>
      <c r="E14" s="126" t="s">
        <v>17</v>
      </c>
      <c r="F14" s="126" t="s">
        <v>18</v>
      </c>
      <c r="G14" s="126" t="s">
        <v>95</v>
      </c>
      <c r="H14" s="126" t="s">
        <v>23</v>
      </c>
      <c r="I14" s="124"/>
      <c r="J14" s="4" t="s">
        <v>129</v>
      </c>
      <c r="K14" s="1">
        <v>200</v>
      </c>
      <c r="L14" s="93">
        <v>602.15</v>
      </c>
      <c r="M14" s="93">
        <v>602.15</v>
      </c>
      <c r="N14" s="85" t="s">
        <v>298</v>
      </c>
      <c r="O14" s="12" t="s">
        <v>116</v>
      </c>
    </row>
    <row r="15" spans="1:15" ht="35.25" customHeight="1">
      <c r="A15" s="102"/>
      <c r="B15" s="126"/>
      <c r="C15" s="126" t="s">
        <v>14</v>
      </c>
      <c r="D15" s="126" t="s">
        <v>14</v>
      </c>
      <c r="E15" s="126" t="s">
        <v>17</v>
      </c>
      <c r="F15" s="126" t="s">
        <v>18</v>
      </c>
      <c r="G15" s="126" t="s">
        <v>95</v>
      </c>
      <c r="H15" s="126" t="s">
        <v>23</v>
      </c>
      <c r="I15" s="124"/>
      <c r="J15" s="4" t="s">
        <v>130</v>
      </c>
      <c r="K15" s="1">
        <v>100</v>
      </c>
      <c r="L15" s="93">
        <v>301.10000000000002</v>
      </c>
      <c r="M15" s="93">
        <v>301.10000000000002</v>
      </c>
      <c r="N15" s="85" t="s">
        <v>298</v>
      </c>
      <c r="O15" s="12" t="s">
        <v>116</v>
      </c>
    </row>
    <row r="16" spans="1:15" ht="39.75" customHeight="1">
      <c r="A16" s="102"/>
      <c r="B16" s="126"/>
      <c r="C16" s="126" t="s">
        <v>14</v>
      </c>
      <c r="D16" s="126" t="s">
        <v>14</v>
      </c>
      <c r="E16" s="126" t="s">
        <v>17</v>
      </c>
      <c r="F16" s="126" t="s">
        <v>18</v>
      </c>
      <c r="G16" s="126" t="s">
        <v>95</v>
      </c>
      <c r="H16" s="126" t="s">
        <v>23</v>
      </c>
      <c r="I16" s="124"/>
      <c r="J16" s="4" t="s">
        <v>131</v>
      </c>
      <c r="K16" s="1">
        <v>500</v>
      </c>
      <c r="L16" s="93">
        <v>1505.46</v>
      </c>
      <c r="M16" s="93">
        <v>1505.46</v>
      </c>
      <c r="N16" s="85" t="s">
        <v>299</v>
      </c>
      <c r="O16" s="12" t="s">
        <v>116</v>
      </c>
    </row>
    <row r="17" spans="1:15" ht="36.75" customHeight="1">
      <c r="A17" s="102"/>
      <c r="B17" s="126"/>
      <c r="C17" s="126" t="s">
        <v>14</v>
      </c>
      <c r="D17" s="126" t="s">
        <v>14</v>
      </c>
      <c r="E17" s="126" t="s">
        <v>17</v>
      </c>
      <c r="F17" s="126" t="s">
        <v>18</v>
      </c>
      <c r="G17" s="126" t="s">
        <v>95</v>
      </c>
      <c r="H17" s="126" t="s">
        <v>23</v>
      </c>
      <c r="I17" s="124"/>
      <c r="J17" s="4" t="s">
        <v>132</v>
      </c>
      <c r="K17" s="1">
        <v>400</v>
      </c>
      <c r="L17" s="93">
        <v>1204.3800000000001</v>
      </c>
      <c r="M17" s="93">
        <v>1204.3800000000001</v>
      </c>
      <c r="N17" s="85" t="s">
        <v>300</v>
      </c>
      <c r="O17" s="12" t="s">
        <v>116</v>
      </c>
    </row>
    <row r="18" spans="1:15" ht="31.5">
      <c r="A18" s="102"/>
      <c r="B18" s="126"/>
      <c r="C18" s="126" t="s">
        <v>14</v>
      </c>
      <c r="D18" s="126" t="s">
        <v>14</v>
      </c>
      <c r="E18" s="126" t="s">
        <v>17</v>
      </c>
      <c r="F18" s="126" t="s">
        <v>18</v>
      </c>
      <c r="G18" s="126" t="s">
        <v>95</v>
      </c>
      <c r="H18" s="126" t="s">
        <v>23</v>
      </c>
      <c r="I18" s="124"/>
      <c r="J18" s="4" t="s">
        <v>133</v>
      </c>
      <c r="K18" s="1">
        <v>10000</v>
      </c>
      <c r="L18" s="93">
        <v>30109.05</v>
      </c>
      <c r="M18" s="93">
        <v>30109.05</v>
      </c>
      <c r="N18" s="85" t="s">
        <v>301</v>
      </c>
      <c r="O18" s="12" t="s">
        <v>116</v>
      </c>
    </row>
    <row r="19" spans="1:15" ht="31.5">
      <c r="A19" s="102"/>
      <c r="B19" s="126"/>
      <c r="C19" s="126" t="s">
        <v>14</v>
      </c>
      <c r="D19" s="126" t="s">
        <v>14</v>
      </c>
      <c r="E19" s="126" t="s">
        <v>17</v>
      </c>
      <c r="F19" s="126" t="s">
        <v>18</v>
      </c>
      <c r="G19" s="126" t="s">
        <v>95</v>
      </c>
      <c r="H19" s="126" t="s">
        <v>23</v>
      </c>
      <c r="I19" s="124"/>
      <c r="J19" s="4" t="s">
        <v>134</v>
      </c>
      <c r="K19" s="1">
        <v>7000</v>
      </c>
      <c r="L19" s="93">
        <v>21076.36</v>
      </c>
      <c r="M19" s="93">
        <v>21076.36</v>
      </c>
      <c r="N19" s="85" t="s">
        <v>301</v>
      </c>
      <c r="O19" s="12" t="s">
        <v>116</v>
      </c>
    </row>
    <row r="20" spans="1:15" ht="31.5">
      <c r="A20" s="102"/>
      <c r="B20" s="126"/>
      <c r="C20" s="126" t="s">
        <v>14</v>
      </c>
      <c r="D20" s="126" t="s">
        <v>14</v>
      </c>
      <c r="E20" s="126" t="s">
        <v>17</v>
      </c>
      <c r="F20" s="126" t="s">
        <v>18</v>
      </c>
      <c r="G20" s="126" t="s">
        <v>95</v>
      </c>
      <c r="H20" s="126" t="s">
        <v>23</v>
      </c>
      <c r="I20" s="124"/>
      <c r="J20" s="4" t="s">
        <v>302</v>
      </c>
      <c r="K20" s="1">
        <v>5000</v>
      </c>
      <c r="L20" s="93">
        <v>15054.56</v>
      </c>
      <c r="M20" s="93">
        <v>15054.56</v>
      </c>
      <c r="N20" s="85" t="s">
        <v>301</v>
      </c>
      <c r="O20" s="12" t="s">
        <v>116</v>
      </c>
    </row>
    <row r="21" spans="1:15" ht="49.5" customHeight="1">
      <c r="A21" s="102"/>
      <c r="B21" s="126"/>
      <c r="C21" s="126" t="s">
        <v>14</v>
      </c>
      <c r="D21" s="126" t="s">
        <v>14</v>
      </c>
      <c r="E21" s="126" t="s">
        <v>17</v>
      </c>
      <c r="F21" s="126" t="s">
        <v>18</v>
      </c>
      <c r="G21" s="126" t="s">
        <v>95</v>
      </c>
      <c r="H21" s="126" t="s">
        <v>23</v>
      </c>
      <c r="I21" s="124"/>
      <c r="J21" s="4" t="s">
        <v>135</v>
      </c>
      <c r="K21" s="1">
        <v>10000</v>
      </c>
      <c r="L21" s="93">
        <v>30109.05</v>
      </c>
      <c r="M21" s="93">
        <v>30109.05</v>
      </c>
      <c r="N21" s="85" t="s">
        <v>301</v>
      </c>
      <c r="O21" s="12" t="s">
        <v>116</v>
      </c>
    </row>
    <row r="22" spans="1:15" ht="33" customHeight="1">
      <c r="A22" s="102"/>
      <c r="B22" s="126"/>
      <c r="C22" s="126" t="s">
        <v>14</v>
      </c>
      <c r="D22" s="126" t="s">
        <v>14</v>
      </c>
      <c r="E22" s="126" t="s">
        <v>17</v>
      </c>
      <c r="F22" s="126" t="s">
        <v>18</v>
      </c>
      <c r="G22" s="126" t="s">
        <v>95</v>
      </c>
      <c r="H22" s="126" t="s">
        <v>23</v>
      </c>
      <c r="I22" s="124"/>
      <c r="J22" s="4" t="s">
        <v>136</v>
      </c>
      <c r="K22" s="1">
        <v>5000</v>
      </c>
      <c r="L22" s="93">
        <v>15054.56</v>
      </c>
      <c r="M22" s="93">
        <v>15054.56</v>
      </c>
      <c r="N22" s="85" t="s">
        <v>301</v>
      </c>
      <c r="O22" s="12" t="s">
        <v>116</v>
      </c>
    </row>
    <row r="23" spans="1:15" ht="175.5" customHeight="1">
      <c r="A23" s="102"/>
      <c r="B23" s="126"/>
      <c r="C23" s="126" t="s">
        <v>14</v>
      </c>
      <c r="D23" s="126" t="s">
        <v>14</v>
      </c>
      <c r="E23" s="126" t="s">
        <v>17</v>
      </c>
      <c r="F23" s="126" t="s">
        <v>18</v>
      </c>
      <c r="G23" s="126" t="s">
        <v>95</v>
      </c>
      <c r="H23" s="126" t="s">
        <v>23</v>
      </c>
      <c r="I23" s="124"/>
      <c r="J23" s="4" t="s">
        <v>254</v>
      </c>
      <c r="K23" s="97" t="s">
        <v>303</v>
      </c>
      <c r="L23" s="98"/>
      <c r="M23" s="99"/>
      <c r="N23" s="85" t="s">
        <v>304</v>
      </c>
      <c r="O23" s="12" t="s">
        <v>116</v>
      </c>
    </row>
    <row r="24" spans="1:15" ht="63">
      <c r="A24" s="102"/>
      <c r="B24" s="126"/>
      <c r="C24" s="126"/>
      <c r="D24" s="126"/>
      <c r="E24" s="126"/>
      <c r="F24" s="126"/>
      <c r="G24" s="126"/>
      <c r="H24" s="126"/>
      <c r="I24" s="124"/>
      <c r="J24" s="4" t="s">
        <v>255</v>
      </c>
      <c r="K24" s="14">
        <v>3000</v>
      </c>
      <c r="L24" s="14">
        <v>3000</v>
      </c>
      <c r="M24" s="14">
        <v>3000</v>
      </c>
      <c r="N24" s="85" t="s">
        <v>305</v>
      </c>
      <c r="O24" s="12" t="s">
        <v>116</v>
      </c>
    </row>
    <row r="25" spans="1:15" ht="63">
      <c r="A25" s="102"/>
      <c r="B25" s="126"/>
      <c r="C25" s="126"/>
      <c r="D25" s="126"/>
      <c r="E25" s="126"/>
      <c r="F25" s="126"/>
      <c r="G25" s="126"/>
      <c r="H25" s="126"/>
      <c r="I25" s="124"/>
      <c r="J25" s="4" t="s">
        <v>256</v>
      </c>
      <c r="K25" s="14">
        <v>6000</v>
      </c>
      <c r="L25" s="14">
        <v>6000</v>
      </c>
      <c r="M25" s="14">
        <v>6000</v>
      </c>
      <c r="N25" s="85" t="s">
        <v>305</v>
      </c>
      <c r="O25" s="12" t="s">
        <v>116</v>
      </c>
    </row>
    <row r="26" spans="1:15" ht="31.5">
      <c r="A26" s="102"/>
      <c r="B26" s="126"/>
      <c r="C26" s="126" t="s">
        <v>14</v>
      </c>
      <c r="D26" s="126" t="s">
        <v>14</v>
      </c>
      <c r="E26" s="126" t="s">
        <v>17</v>
      </c>
      <c r="F26" s="126" t="s">
        <v>18</v>
      </c>
      <c r="G26" s="126" t="s">
        <v>95</v>
      </c>
      <c r="H26" s="126" t="s">
        <v>23</v>
      </c>
      <c r="I26" s="124"/>
      <c r="J26" s="4" t="s">
        <v>138</v>
      </c>
      <c r="K26" s="2">
        <v>100</v>
      </c>
      <c r="L26" s="2">
        <v>301.10000000000002</v>
      </c>
      <c r="M26" s="2">
        <v>301.10000000000002</v>
      </c>
      <c r="N26" s="85" t="s">
        <v>306</v>
      </c>
      <c r="O26" s="12" t="s">
        <v>116</v>
      </c>
    </row>
    <row r="27" spans="1:15" ht="116.25" customHeight="1">
      <c r="A27" s="102"/>
      <c r="B27" s="126"/>
      <c r="C27" s="126" t="s">
        <v>14</v>
      </c>
      <c r="D27" s="126" t="s">
        <v>14</v>
      </c>
      <c r="E27" s="126" t="s">
        <v>17</v>
      </c>
      <c r="F27" s="126" t="s">
        <v>18</v>
      </c>
      <c r="G27" s="126" t="s">
        <v>95</v>
      </c>
      <c r="H27" s="126" t="s">
        <v>23</v>
      </c>
      <c r="I27" s="124"/>
      <c r="J27" s="4" t="s">
        <v>117</v>
      </c>
      <c r="K27" s="97" t="s">
        <v>307</v>
      </c>
      <c r="L27" s="98"/>
      <c r="M27" s="99"/>
      <c r="N27" s="94" t="s">
        <v>354</v>
      </c>
      <c r="O27" s="12" t="s">
        <v>116</v>
      </c>
    </row>
    <row r="28" spans="1:15" ht="45" customHeight="1">
      <c r="A28" s="102"/>
      <c r="B28" s="126"/>
      <c r="C28" s="126" t="s">
        <v>14</v>
      </c>
      <c r="D28" s="126" t="s">
        <v>14</v>
      </c>
      <c r="E28" s="126" t="s">
        <v>17</v>
      </c>
      <c r="F28" s="126" t="s">
        <v>18</v>
      </c>
      <c r="G28" s="126" t="s">
        <v>95</v>
      </c>
      <c r="H28" s="126" t="s">
        <v>23</v>
      </c>
      <c r="I28" s="124"/>
      <c r="J28" s="4" t="s">
        <v>257</v>
      </c>
      <c r="K28" s="1">
        <v>5000</v>
      </c>
      <c r="L28" s="93">
        <v>18886.59</v>
      </c>
      <c r="M28" s="93">
        <v>18886.59</v>
      </c>
      <c r="N28" s="85" t="s">
        <v>309</v>
      </c>
      <c r="O28" s="12" t="s">
        <v>116</v>
      </c>
    </row>
    <row r="29" spans="1:15" ht="45" customHeight="1">
      <c r="A29" s="102"/>
      <c r="B29" s="126"/>
      <c r="C29" s="126"/>
      <c r="D29" s="126"/>
      <c r="E29" s="126"/>
      <c r="F29" s="126"/>
      <c r="G29" s="126"/>
      <c r="H29" s="126"/>
      <c r="I29" s="124"/>
      <c r="J29" s="4" t="s">
        <v>258</v>
      </c>
      <c r="K29" s="1">
        <v>2500</v>
      </c>
      <c r="L29" s="93">
        <v>9443.2999999999993</v>
      </c>
      <c r="M29" s="93">
        <v>9443.2999999999993</v>
      </c>
      <c r="N29" s="85" t="s">
        <v>309</v>
      </c>
      <c r="O29" s="12" t="s">
        <v>116</v>
      </c>
    </row>
    <row r="30" spans="1:15" ht="46.5" customHeight="1">
      <c r="A30" s="102"/>
      <c r="B30" s="126"/>
      <c r="C30" s="126"/>
      <c r="D30" s="126"/>
      <c r="E30" s="126"/>
      <c r="F30" s="126"/>
      <c r="G30" s="126"/>
      <c r="H30" s="126"/>
      <c r="I30" s="124"/>
      <c r="J30" s="4" t="s">
        <v>259</v>
      </c>
      <c r="K30" s="1">
        <v>1000</v>
      </c>
      <c r="L30" s="93">
        <v>3777.3</v>
      </c>
      <c r="M30" s="93">
        <v>3777.3</v>
      </c>
      <c r="N30" s="85" t="s">
        <v>309</v>
      </c>
      <c r="O30" s="12" t="s">
        <v>116</v>
      </c>
    </row>
    <row r="31" spans="1:15" ht="47.25">
      <c r="A31" s="102"/>
      <c r="B31" s="126"/>
      <c r="C31" s="126" t="s">
        <v>14</v>
      </c>
      <c r="D31" s="126" t="s">
        <v>14</v>
      </c>
      <c r="E31" s="126" t="s">
        <v>17</v>
      </c>
      <c r="F31" s="126" t="s">
        <v>18</v>
      </c>
      <c r="G31" s="126" t="s">
        <v>95</v>
      </c>
      <c r="H31" s="126" t="s">
        <v>23</v>
      </c>
      <c r="I31" s="124"/>
      <c r="J31" s="4" t="s">
        <v>310</v>
      </c>
      <c r="K31" s="6">
        <v>90</v>
      </c>
      <c r="L31" s="93">
        <v>221.94</v>
      </c>
      <c r="M31" s="93">
        <v>221.94</v>
      </c>
      <c r="N31" s="7" t="s">
        <v>311</v>
      </c>
      <c r="O31" s="12" t="s">
        <v>116</v>
      </c>
    </row>
    <row r="32" spans="1:15" ht="40.5" customHeight="1">
      <c r="A32" s="103"/>
      <c r="B32" s="127"/>
      <c r="C32" s="127" t="s">
        <v>14</v>
      </c>
      <c r="D32" s="127" t="s">
        <v>14</v>
      </c>
      <c r="E32" s="127" t="s">
        <v>17</v>
      </c>
      <c r="F32" s="127" t="s">
        <v>18</v>
      </c>
      <c r="G32" s="127" t="s">
        <v>95</v>
      </c>
      <c r="H32" s="127" t="s">
        <v>23</v>
      </c>
      <c r="I32" s="96"/>
      <c r="J32" s="4" t="s">
        <v>137</v>
      </c>
      <c r="K32" s="1">
        <v>8000</v>
      </c>
      <c r="L32" s="93">
        <v>11456.14</v>
      </c>
      <c r="M32" s="93">
        <v>11456.14</v>
      </c>
      <c r="N32" s="85" t="s">
        <v>312</v>
      </c>
      <c r="O32" s="12" t="s">
        <v>116</v>
      </c>
    </row>
    <row r="33" spans="1:15" ht="25.5" customHeight="1">
      <c r="A33" s="107" t="s">
        <v>123</v>
      </c>
      <c r="B33" s="108"/>
      <c r="C33" s="108"/>
      <c r="D33" s="108"/>
      <c r="E33" s="108"/>
      <c r="F33" s="108"/>
      <c r="G33" s="108"/>
      <c r="H33" s="108"/>
      <c r="I33" s="108"/>
      <c r="J33" s="108"/>
      <c r="K33" s="108"/>
      <c r="L33" s="108"/>
      <c r="M33" s="108"/>
      <c r="N33" s="108"/>
      <c r="O33" s="109"/>
    </row>
    <row r="34" spans="1:15" ht="94.5">
      <c r="A34" s="86">
        <v>2</v>
      </c>
      <c r="B34" s="16" t="s">
        <v>13</v>
      </c>
      <c r="C34" s="16" t="s">
        <v>14</v>
      </c>
      <c r="D34" s="16" t="s">
        <v>14</v>
      </c>
      <c r="E34" s="16" t="s">
        <v>17</v>
      </c>
      <c r="F34" s="16" t="s">
        <v>18</v>
      </c>
      <c r="G34" s="16" t="s">
        <v>97</v>
      </c>
      <c r="H34" s="16" t="s">
        <v>23</v>
      </c>
      <c r="I34" s="17" t="s">
        <v>96</v>
      </c>
      <c r="J34" s="12" t="s">
        <v>125</v>
      </c>
      <c r="K34" s="1">
        <v>10557</v>
      </c>
      <c r="L34" s="93">
        <v>13562.78</v>
      </c>
      <c r="M34" s="93">
        <v>13562.78</v>
      </c>
      <c r="N34" s="85" t="s">
        <v>159</v>
      </c>
      <c r="O34" s="18" t="s">
        <v>124</v>
      </c>
    </row>
    <row r="35" spans="1:15" ht="25.5" customHeight="1">
      <c r="A35" s="110" t="s">
        <v>139</v>
      </c>
      <c r="B35" s="111"/>
      <c r="C35" s="111"/>
      <c r="D35" s="111"/>
      <c r="E35" s="111"/>
      <c r="F35" s="111"/>
      <c r="G35" s="111"/>
      <c r="H35" s="111"/>
      <c r="I35" s="111"/>
      <c r="J35" s="111"/>
      <c r="K35" s="111"/>
      <c r="L35" s="111"/>
      <c r="M35" s="111"/>
      <c r="N35" s="111"/>
      <c r="O35" s="112"/>
    </row>
    <row r="36" spans="1:15" ht="45.75" customHeight="1">
      <c r="A36" s="101">
        <v>3</v>
      </c>
      <c r="B36" s="101" t="s">
        <v>13</v>
      </c>
      <c r="C36" s="101" t="s">
        <v>14</v>
      </c>
      <c r="D36" s="101" t="s">
        <v>14</v>
      </c>
      <c r="E36" s="101" t="s">
        <v>17</v>
      </c>
      <c r="F36" s="101" t="s">
        <v>18</v>
      </c>
      <c r="G36" s="101" t="s">
        <v>99</v>
      </c>
      <c r="H36" s="101" t="s">
        <v>23</v>
      </c>
      <c r="I36" s="104" t="s">
        <v>98</v>
      </c>
      <c r="J36" s="19" t="s">
        <v>127</v>
      </c>
      <c r="K36" s="14">
        <v>1000</v>
      </c>
      <c r="L36" s="93">
        <v>1281.06</v>
      </c>
      <c r="M36" s="93">
        <v>1281.06</v>
      </c>
      <c r="N36" s="19" t="s">
        <v>176</v>
      </c>
      <c r="O36" s="85" t="s">
        <v>175</v>
      </c>
    </row>
    <row r="37" spans="1:15" ht="42" customHeight="1">
      <c r="A37" s="102"/>
      <c r="B37" s="102"/>
      <c r="C37" s="102"/>
      <c r="D37" s="102"/>
      <c r="E37" s="102"/>
      <c r="F37" s="102"/>
      <c r="G37" s="102"/>
      <c r="H37" s="102"/>
      <c r="I37" s="105"/>
      <c r="J37" s="4" t="s">
        <v>126</v>
      </c>
      <c r="K37" s="1">
        <v>10000</v>
      </c>
      <c r="L37" s="1">
        <v>10000</v>
      </c>
      <c r="M37" s="1">
        <v>10000</v>
      </c>
      <c r="N37" s="19" t="s">
        <v>179</v>
      </c>
      <c r="O37" s="85" t="s">
        <v>177</v>
      </c>
    </row>
    <row r="38" spans="1:15" ht="31.5">
      <c r="A38" s="103"/>
      <c r="B38" s="103"/>
      <c r="C38" s="103"/>
      <c r="D38" s="103"/>
      <c r="E38" s="103"/>
      <c r="F38" s="103"/>
      <c r="G38" s="103"/>
      <c r="H38" s="103"/>
      <c r="I38" s="106"/>
      <c r="J38" s="4" t="s">
        <v>126</v>
      </c>
      <c r="K38" s="1">
        <v>30000</v>
      </c>
      <c r="L38" s="14">
        <v>30000</v>
      </c>
      <c r="M38" s="14">
        <v>30000</v>
      </c>
      <c r="N38" s="19" t="s">
        <v>180</v>
      </c>
      <c r="O38" s="18" t="s">
        <v>178</v>
      </c>
    </row>
    <row r="39" spans="1:15" ht="27" customHeight="1">
      <c r="A39" s="110" t="s">
        <v>160</v>
      </c>
      <c r="B39" s="111"/>
      <c r="C39" s="111"/>
      <c r="D39" s="111"/>
      <c r="E39" s="111"/>
      <c r="F39" s="111"/>
      <c r="G39" s="111"/>
      <c r="H39" s="111"/>
      <c r="I39" s="111"/>
      <c r="J39" s="111"/>
      <c r="K39" s="111"/>
      <c r="L39" s="111"/>
      <c r="M39" s="111"/>
      <c r="N39" s="111"/>
      <c r="O39" s="112"/>
    </row>
    <row r="40" spans="1:15" ht="90" customHeight="1">
      <c r="A40" s="86">
        <v>4</v>
      </c>
      <c r="B40" s="16" t="s">
        <v>13</v>
      </c>
      <c r="C40" s="16" t="s">
        <v>14</v>
      </c>
      <c r="D40" s="16" t="s">
        <v>14</v>
      </c>
      <c r="E40" s="16" t="s">
        <v>17</v>
      </c>
      <c r="F40" s="16" t="s">
        <v>18</v>
      </c>
      <c r="G40" s="16" t="s">
        <v>100</v>
      </c>
      <c r="H40" s="16" t="s">
        <v>23</v>
      </c>
      <c r="I40" s="4" t="s">
        <v>82</v>
      </c>
      <c r="J40" s="4" t="s">
        <v>101</v>
      </c>
      <c r="K40" s="97" t="s">
        <v>163</v>
      </c>
      <c r="L40" s="98"/>
      <c r="M40" s="99"/>
      <c r="N40" s="85" t="s">
        <v>161</v>
      </c>
      <c r="O40" s="20" t="s">
        <v>162</v>
      </c>
    </row>
    <row r="41" spans="1:15" ht="30.75" customHeight="1">
      <c r="A41" s="110" t="s">
        <v>119</v>
      </c>
      <c r="B41" s="111"/>
      <c r="C41" s="111"/>
      <c r="D41" s="111"/>
      <c r="E41" s="111"/>
      <c r="F41" s="111"/>
      <c r="G41" s="111"/>
      <c r="H41" s="111"/>
      <c r="I41" s="111"/>
      <c r="J41" s="111"/>
      <c r="K41" s="111"/>
      <c r="L41" s="111"/>
      <c r="M41" s="111"/>
      <c r="N41" s="111"/>
      <c r="O41" s="112"/>
    </row>
    <row r="42" spans="1:15" ht="100.5" customHeight="1">
      <c r="A42" s="101">
        <v>5</v>
      </c>
      <c r="B42" s="125" t="s">
        <v>13</v>
      </c>
      <c r="C42" s="125" t="s">
        <v>14</v>
      </c>
      <c r="D42" s="125" t="s">
        <v>14</v>
      </c>
      <c r="E42" s="125" t="s">
        <v>17</v>
      </c>
      <c r="F42" s="125" t="s">
        <v>18</v>
      </c>
      <c r="G42" s="16" t="s">
        <v>21</v>
      </c>
      <c r="H42" s="16" t="s">
        <v>15</v>
      </c>
      <c r="I42" s="4" t="s">
        <v>16</v>
      </c>
      <c r="J42" s="4" t="s">
        <v>207</v>
      </c>
      <c r="K42" s="128" t="s">
        <v>206</v>
      </c>
      <c r="L42" s="129"/>
      <c r="M42" s="130"/>
      <c r="N42" s="95" t="s">
        <v>209</v>
      </c>
      <c r="O42" s="95" t="s">
        <v>208</v>
      </c>
    </row>
    <row r="43" spans="1:15" ht="111.75" customHeight="1">
      <c r="A43" s="103"/>
      <c r="B43" s="127"/>
      <c r="C43" s="127"/>
      <c r="D43" s="127"/>
      <c r="E43" s="127"/>
      <c r="F43" s="127"/>
      <c r="G43" s="16" t="s">
        <v>19</v>
      </c>
      <c r="H43" s="16" t="s">
        <v>15</v>
      </c>
      <c r="I43" s="4" t="s">
        <v>20</v>
      </c>
      <c r="J43" s="4" t="s">
        <v>207</v>
      </c>
      <c r="K43" s="128" t="s">
        <v>206</v>
      </c>
      <c r="L43" s="129"/>
      <c r="M43" s="130"/>
      <c r="N43" s="96"/>
      <c r="O43" s="96"/>
    </row>
    <row r="44" spans="1:15" ht="29.25" customHeight="1">
      <c r="A44" s="110" t="s">
        <v>27</v>
      </c>
      <c r="B44" s="111"/>
      <c r="C44" s="111"/>
      <c r="D44" s="111"/>
      <c r="E44" s="111"/>
      <c r="F44" s="111"/>
      <c r="G44" s="111"/>
      <c r="H44" s="111"/>
      <c r="I44" s="111"/>
      <c r="J44" s="111"/>
      <c r="K44" s="111"/>
      <c r="L44" s="111"/>
      <c r="M44" s="111"/>
      <c r="N44" s="111"/>
      <c r="O44" s="112"/>
    </row>
    <row r="45" spans="1:15" ht="26.25" customHeight="1">
      <c r="A45" s="101">
        <v>6</v>
      </c>
      <c r="B45" s="101" t="s">
        <v>13</v>
      </c>
      <c r="C45" s="101" t="s">
        <v>14</v>
      </c>
      <c r="D45" s="101" t="s">
        <v>14</v>
      </c>
      <c r="E45" s="101" t="s">
        <v>17</v>
      </c>
      <c r="F45" s="101" t="s">
        <v>18</v>
      </c>
      <c r="G45" s="101" t="s">
        <v>24</v>
      </c>
      <c r="H45" s="101" t="s">
        <v>23</v>
      </c>
      <c r="I45" s="104" t="s">
        <v>22</v>
      </c>
      <c r="J45" s="4" t="s">
        <v>26</v>
      </c>
      <c r="K45" s="1">
        <v>4000</v>
      </c>
      <c r="L45" s="14">
        <v>5701.31</v>
      </c>
      <c r="M45" s="14">
        <v>5701.31</v>
      </c>
      <c r="N45" s="95" t="s">
        <v>164</v>
      </c>
      <c r="O45" s="136" t="s">
        <v>25</v>
      </c>
    </row>
    <row r="46" spans="1:15" ht="36.75" customHeight="1">
      <c r="A46" s="102"/>
      <c r="B46" s="102"/>
      <c r="C46" s="102"/>
      <c r="D46" s="102"/>
      <c r="E46" s="102"/>
      <c r="F46" s="102"/>
      <c r="G46" s="102"/>
      <c r="H46" s="102"/>
      <c r="I46" s="105"/>
      <c r="J46" s="21" t="s">
        <v>232</v>
      </c>
      <c r="K46" s="1">
        <f>4000*1.2</f>
        <v>4800</v>
      </c>
      <c r="L46" s="14">
        <f>L45*1.2</f>
        <v>6841.5720000000001</v>
      </c>
      <c r="M46" s="14">
        <f>M45*1.2</f>
        <v>6841.5720000000001</v>
      </c>
      <c r="N46" s="124"/>
      <c r="O46" s="137"/>
    </row>
    <row r="47" spans="1:15" ht="36.75" customHeight="1">
      <c r="A47" s="103"/>
      <c r="B47" s="103"/>
      <c r="C47" s="103"/>
      <c r="D47" s="103"/>
      <c r="E47" s="103"/>
      <c r="F47" s="103"/>
      <c r="G47" s="103"/>
      <c r="H47" s="103"/>
      <c r="I47" s="106"/>
      <c r="J47" s="21" t="s">
        <v>233</v>
      </c>
      <c r="K47" s="1">
        <f>4000*1.4</f>
        <v>5600</v>
      </c>
      <c r="L47" s="14">
        <f>L45*1.4</f>
        <v>7981.8339999999998</v>
      </c>
      <c r="M47" s="14">
        <f>M45*1.4</f>
        <v>7981.8339999999998</v>
      </c>
      <c r="N47" s="96"/>
      <c r="O47" s="138"/>
    </row>
    <row r="48" spans="1:15" ht="26.25" customHeight="1">
      <c r="A48" s="110" t="s">
        <v>146</v>
      </c>
      <c r="B48" s="111"/>
      <c r="C48" s="111"/>
      <c r="D48" s="111"/>
      <c r="E48" s="111"/>
      <c r="F48" s="111"/>
      <c r="G48" s="111"/>
      <c r="H48" s="111"/>
      <c r="I48" s="111"/>
      <c r="J48" s="111"/>
      <c r="K48" s="111"/>
      <c r="L48" s="111"/>
      <c r="M48" s="111"/>
      <c r="N48" s="111"/>
      <c r="O48" s="112"/>
    </row>
    <row r="49" spans="1:15" ht="72.75" customHeight="1">
      <c r="A49" s="101">
        <v>7</v>
      </c>
      <c r="B49" s="101" t="s">
        <v>13</v>
      </c>
      <c r="C49" s="101" t="s">
        <v>14</v>
      </c>
      <c r="D49" s="101" t="s">
        <v>14</v>
      </c>
      <c r="E49" s="101" t="s">
        <v>17</v>
      </c>
      <c r="F49" s="101" t="s">
        <v>18</v>
      </c>
      <c r="G49" s="101" t="s">
        <v>34</v>
      </c>
      <c r="H49" s="101" t="s">
        <v>23</v>
      </c>
      <c r="I49" s="104" t="s">
        <v>35</v>
      </c>
      <c r="J49" s="4" t="s">
        <v>31</v>
      </c>
      <c r="K49" s="2">
        <v>384</v>
      </c>
      <c r="L49" s="2">
        <v>384</v>
      </c>
      <c r="M49" s="6">
        <v>384</v>
      </c>
      <c r="N49" s="85" t="s">
        <v>148</v>
      </c>
      <c r="O49" s="12" t="s">
        <v>33</v>
      </c>
    </row>
    <row r="50" spans="1:15" ht="63">
      <c r="A50" s="103"/>
      <c r="B50" s="103"/>
      <c r="C50" s="103"/>
      <c r="D50" s="103"/>
      <c r="E50" s="103"/>
      <c r="F50" s="103"/>
      <c r="G50" s="103"/>
      <c r="H50" s="103"/>
      <c r="I50" s="106"/>
      <c r="J50" s="4" t="s">
        <v>32</v>
      </c>
      <c r="K50" s="2">
        <v>300</v>
      </c>
      <c r="L50" s="22">
        <v>456</v>
      </c>
      <c r="M50" s="76">
        <v>456</v>
      </c>
      <c r="N50" s="85" t="s">
        <v>149</v>
      </c>
      <c r="O50" s="12" t="s">
        <v>33</v>
      </c>
    </row>
    <row r="51" spans="1:15" ht="66.75" customHeight="1">
      <c r="A51" s="23">
        <v>8</v>
      </c>
      <c r="B51" s="17" t="s">
        <v>13</v>
      </c>
      <c r="C51" s="17" t="s">
        <v>14</v>
      </c>
      <c r="D51" s="17" t="s">
        <v>14</v>
      </c>
      <c r="E51" s="17" t="s">
        <v>17</v>
      </c>
      <c r="F51" s="17" t="s">
        <v>18</v>
      </c>
      <c r="G51" s="24" t="s">
        <v>37</v>
      </c>
      <c r="H51" s="17" t="s">
        <v>23</v>
      </c>
      <c r="I51" s="17" t="s">
        <v>36</v>
      </c>
      <c r="J51" s="4" t="s">
        <v>32</v>
      </c>
      <c r="K51" s="2">
        <v>300</v>
      </c>
      <c r="L51" s="2">
        <v>456</v>
      </c>
      <c r="M51" s="6">
        <v>456</v>
      </c>
      <c r="N51" s="85" t="s">
        <v>147</v>
      </c>
      <c r="O51" s="12" t="s">
        <v>38</v>
      </c>
    </row>
    <row r="52" spans="1:15" ht="75" customHeight="1">
      <c r="A52" s="101">
        <v>9</v>
      </c>
      <c r="B52" s="101" t="s">
        <v>13</v>
      </c>
      <c r="C52" s="101" t="s">
        <v>14</v>
      </c>
      <c r="D52" s="101" t="s">
        <v>14</v>
      </c>
      <c r="E52" s="101" t="s">
        <v>17</v>
      </c>
      <c r="F52" s="101" t="s">
        <v>18</v>
      </c>
      <c r="G52" s="101" t="s">
        <v>40</v>
      </c>
      <c r="H52" s="101" t="s">
        <v>23</v>
      </c>
      <c r="I52" s="95" t="s">
        <v>39</v>
      </c>
      <c r="J52" s="4" t="s">
        <v>31</v>
      </c>
      <c r="K52" s="2">
        <v>384</v>
      </c>
      <c r="L52" s="2">
        <v>384</v>
      </c>
      <c r="M52" s="6">
        <v>384</v>
      </c>
      <c r="N52" s="85" t="s">
        <v>150</v>
      </c>
      <c r="O52" s="20" t="s">
        <v>41</v>
      </c>
    </row>
    <row r="53" spans="1:15" ht="78.75">
      <c r="A53" s="103"/>
      <c r="B53" s="103" t="s">
        <v>13</v>
      </c>
      <c r="C53" s="103" t="s">
        <v>14</v>
      </c>
      <c r="D53" s="103" t="s">
        <v>14</v>
      </c>
      <c r="E53" s="103" t="s">
        <v>17</v>
      </c>
      <c r="F53" s="103" t="s">
        <v>18</v>
      </c>
      <c r="G53" s="103" t="s">
        <v>40</v>
      </c>
      <c r="H53" s="103" t="s">
        <v>23</v>
      </c>
      <c r="I53" s="96"/>
      <c r="J53" s="4" t="s">
        <v>32</v>
      </c>
      <c r="K53" s="2">
        <v>300</v>
      </c>
      <c r="L53" s="22">
        <v>456</v>
      </c>
      <c r="M53" s="76">
        <v>456</v>
      </c>
      <c r="N53" s="85" t="s">
        <v>151</v>
      </c>
      <c r="O53" s="20" t="s">
        <v>41</v>
      </c>
    </row>
    <row r="54" spans="1:15" ht="32.25" customHeight="1">
      <c r="A54" s="110" t="s">
        <v>48</v>
      </c>
      <c r="B54" s="111"/>
      <c r="C54" s="111"/>
      <c r="D54" s="111"/>
      <c r="E54" s="111"/>
      <c r="F54" s="111"/>
      <c r="G54" s="111"/>
      <c r="H54" s="111"/>
      <c r="I54" s="111"/>
      <c r="J54" s="111"/>
      <c r="K54" s="111"/>
      <c r="L54" s="111"/>
      <c r="M54" s="111"/>
      <c r="N54" s="111"/>
      <c r="O54" s="112"/>
    </row>
    <row r="55" spans="1:15" ht="279.75" customHeight="1">
      <c r="A55" s="101">
        <v>11</v>
      </c>
      <c r="B55" s="101" t="s">
        <v>13</v>
      </c>
      <c r="C55" s="101" t="s">
        <v>14</v>
      </c>
      <c r="D55" s="101" t="s">
        <v>14</v>
      </c>
      <c r="E55" s="101" t="s">
        <v>17</v>
      </c>
      <c r="F55" s="101" t="s">
        <v>18</v>
      </c>
      <c r="G55" s="101" t="s">
        <v>49</v>
      </c>
      <c r="H55" s="101" t="s">
        <v>50</v>
      </c>
      <c r="I55" s="104" t="s">
        <v>45</v>
      </c>
      <c r="J55" s="4" t="s">
        <v>46</v>
      </c>
      <c r="K55" s="1">
        <v>100000</v>
      </c>
      <c r="L55" s="1">
        <v>100000</v>
      </c>
      <c r="M55" s="14">
        <v>100000</v>
      </c>
      <c r="N55" s="4" t="s">
        <v>158</v>
      </c>
      <c r="O55" s="25" t="s">
        <v>211</v>
      </c>
    </row>
    <row r="56" spans="1:15" ht="162.75" customHeight="1">
      <c r="A56" s="102"/>
      <c r="B56" s="102"/>
      <c r="C56" s="102"/>
      <c r="D56" s="102"/>
      <c r="E56" s="102"/>
      <c r="F56" s="102"/>
      <c r="G56" s="102"/>
      <c r="H56" s="102"/>
      <c r="I56" s="105"/>
      <c r="J56" s="4" t="s">
        <v>47</v>
      </c>
      <c r="K56" s="1">
        <v>50000</v>
      </c>
      <c r="L56" s="1">
        <v>50000</v>
      </c>
      <c r="M56" s="14">
        <v>50000</v>
      </c>
      <c r="N56" s="4" t="s">
        <v>165</v>
      </c>
      <c r="O56" s="25" t="s">
        <v>210</v>
      </c>
    </row>
    <row r="57" spans="1:15" ht="63">
      <c r="A57" s="102"/>
      <c r="B57" s="102"/>
      <c r="C57" s="102"/>
      <c r="D57" s="102"/>
      <c r="E57" s="102"/>
      <c r="F57" s="102"/>
      <c r="G57" s="102"/>
      <c r="H57" s="102"/>
      <c r="I57" s="105"/>
      <c r="J57" s="17" t="s">
        <v>245</v>
      </c>
      <c r="K57" s="1">
        <v>100000</v>
      </c>
      <c r="L57" s="1">
        <v>100000</v>
      </c>
      <c r="M57" s="14">
        <v>100000</v>
      </c>
      <c r="N57" s="4" t="s">
        <v>166</v>
      </c>
      <c r="O57" s="20" t="s">
        <v>186</v>
      </c>
    </row>
    <row r="58" spans="1:15" ht="63">
      <c r="A58" s="102"/>
      <c r="B58" s="102"/>
      <c r="C58" s="102"/>
      <c r="D58" s="102"/>
      <c r="E58" s="102"/>
      <c r="F58" s="102"/>
      <c r="G58" s="102"/>
      <c r="H58" s="102"/>
      <c r="I58" s="105"/>
      <c r="J58" s="17" t="s">
        <v>246</v>
      </c>
      <c r="K58" s="1">
        <v>70000</v>
      </c>
      <c r="L58" s="1">
        <v>70000</v>
      </c>
      <c r="M58" s="14">
        <v>70000</v>
      </c>
      <c r="N58" s="4" t="s">
        <v>167</v>
      </c>
      <c r="O58" s="20" t="s">
        <v>186</v>
      </c>
    </row>
    <row r="59" spans="1:15" ht="63">
      <c r="A59" s="103"/>
      <c r="B59" s="103"/>
      <c r="C59" s="103"/>
      <c r="D59" s="103"/>
      <c r="E59" s="103"/>
      <c r="F59" s="103"/>
      <c r="G59" s="103"/>
      <c r="H59" s="103"/>
      <c r="I59" s="106"/>
      <c r="J59" s="17" t="s">
        <v>247</v>
      </c>
      <c r="K59" s="1">
        <v>50000</v>
      </c>
      <c r="L59" s="1">
        <v>50000</v>
      </c>
      <c r="M59" s="14">
        <v>50000</v>
      </c>
      <c r="N59" s="4" t="s">
        <v>168</v>
      </c>
      <c r="O59" s="20" t="s">
        <v>186</v>
      </c>
    </row>
    <row r="60" spans="1:15" ht="21" customHeight="1">
      <c r="A60" s="110" t="s">
        <v>142</v>
      </c>
      <c r="B60" s="111"/>
      <c r="C60" s="111"/>
      <c r="D60" s="111"/>
      <c r="E60" s="111"/>
      <c r="F60" s="111"/>
      <c r="G60" s="111"/>
      <c r="H60" s="111"/>
      <c r="I60" s="111"/>
      <c r="J60" s="111"/>
      <c r="K60" s="111"/>
      <c r="L60" s="111"/>
      <c r="M60" s="111"/>
      <c r="N60" s="111"/>
      <c r="O60" s="112"/>
    </row>
    <row r="61" spans="1:15" ht="99" customHeight="1">
      <c r="A61" s="78">
        <v>13</v>
      </c>
      <c r="B61" s="78" t="s">
        <v>13</v>
      </c>
      <c r="C61" s="78" t="s">
        <v>14</v>
      </c>
      <c r="D61" s="78" t="s">
        <v>14</v>
      </c>
      <c r="E61" s="78" t="s">
        <v>17</v>
      </c>
      <c r="F61" s="78" t="s">
        <v>18</v>
      </c>
      <c r="G61" s="78" t="s">
        <v>64</v>
      </c>
      <c r="H61" s="78" t="s">
        <v>23</v>
      </c>
      <c r="I61" s="84" t="s">
        <v>241</v>
      </c>
      <c r="J61" s="4" t="s">
        <v>242</v>
      </c>
      <c r="K61" s="142" t="s">
        <v>240</v>
      </c>
      <c r="L61" s="143"/>
      <c r="M61" s="144"/>
      <c r="N61" s="85" t="s">
        <v>244</v>
      </c>
      <c r="O61" s="12" t="s">
        <v>243</v>
      </c>
    </row>
    <row r="62" spans="1:15" ht="22.5" customHeight="1">
      <c r="A62" s="110" t="s">
        <v>103</v>
      </c>
      <c r="B62" s="111"/>
      <c r="C62" s="111"/>
      <c r="D62" s="111"/>
      <c r="E62" s="111"/>
      <c r="F62" s="111"/>
      <c r="G62" s="111"/>
      <c r="H62" s="111"/>
      <c r="I62" s="111"/>
      <c r="J62" s="111"/>
      <c r="K62" s="111"/>
      <c r="L62" s="111"/>
      <c r="M62" s="111"/>
      <c r="N62" s="111"/>
      <c r="O62" s="112"/>
    </row>
    <row r="63" spans="1:15" ht="100.5" customHeight="1">
      <c r="A63" s="86">
        <v>14</v>
      </c>
      <c r="B63" s="16" t="s">
        <v>13</v>
      </c>
      <c r="C63" s="16" t="s">
        <v>14</v>
      </c>
      <c r="D63" s="16" t="s">
        <v>14</v>
      </c>
      <c r="E63" s="16" t="s">
        <v>17</v>
      </c>
      <c r="F63" s="16" t="s">
        <v>18</v>
      </c>
      <c r="G63" s="16" t="s">
        <v>66</v>
      </c>
      <c r="H63" s="16" t="s">
        <v>23</v>
      </c>
      <c r="I63" s="4" t="s">
        <v>65</v>
      </c>
      <c r="J63" s="4" t="s">
        <v>195</v>
      </c>
      <c r="K63" s="142" t="s">
        <v>198</v>
      </c>
      <c r="L63" s="143"/>
      <c r="M63" s="144"/>
      <c r="N63" s="12" t="s">
        <v>197</v>
      </c>
      <c r="O63" s="12" t="s">
        <v>196</v>
      </c>
    </row>
    <row r="64" spans="1:15" ht="24" customHeight="1">
      <c r="A64" s="110" t="s">
        <v>102</v>
      </c>
      <c r="B64" s="111"/>
      <c r="C64" s="111"/>
      <c r="D64" s="111"/>
      <c r="E64" s="111"/>
      <c r="F64" s="111"/>
      <c r="G64" s="111"/>
      <c r="H64" s="111"/>
      <c r="I64" s="111"/>
      <c r="J64" s="111"/>
      <c r="K64" s="111"/>
      <c r="L64" s="111"/>
      <c r="M64" s="111"/>
      <c r="N64" s="111"/>
      <c r="O64" s="112"/>
    </row>
    <row r="65" spans="1:15" ht="81.75" customHeight="1">
      <c r="A65" s="86">
        <v>15</v>
      </c>
      <c r="B65" s="16" t="s">
        <v>13</v>
      </c>
      <c r="C65" s="16" t="s">
        <v>14</v>
      </c>
      <c r="D65" s="16" t="s">
        <v>14</v>
      </c>
      <c r="E65" s="16" t="s">
        <v>17</v>
      </c>
      <c r="F65" s="16" t="s">
        <v>18</v>
      </c>
      <c r="G65" s="16" t="s">
        <v>68</v>
      </c>
      <c r="H65" s="16" t="s">
        <v>23</v>
      </c>
      <c r="I65" s="4" t="s">
        <v>67</v>
      </c>
      <c r="J65" s="4" t="s">
        <v>182</v>
      </c>
      <c r="K65" s="1">
        <v>625</v>
      </c>
      <c r="L65" s="1">
        <v>625</v>
      </c>
      <c r="M65" s="14">
        <v>625</v>
      </c>
      <c r="N65" s="12" t="s">
        <v>181</v>
      </c>
      <c r="O65" s="12" t="s">
        <v>69</v>
      </c>
    </row>
    <row r="66" spans="1:15" ht="21.75" customHeight="1">
      <c r="A66" s="110" t="s">
        <v>104</v>
      </c>
      <c r="B66" s="111"/>
      <c r="C66" s="111"/>
      <c r="D66" s="111"/>
      <c r="E66" s="111"/>
      <c r="F66" s="111"/>
      <c r="G66" s="111"/>
      <c r="H66" s="111"/>
      <c r="I66" s="111"/>
      <c r="J66" s="111"/>
      <c r="K66" s="111"/>
      <c r="L66" s="111"/>
      <c r="M66" s="111"/>
      <c r="N66" s="111"/>
      <c r="O66" s="112"/>
    </row>
    <row r="67" spans="1:15" ht="69.75" customHeight="1">
      <c r="A67" s="101">
        <v>16</v>
      </c>
      <c r="B67" s="125" t="s">
        <v>13</v>
      </c>
      <c r="C67" s="125" t="s">
        <v>14</v>
      </c>
      <c r="D67" s="125" t="s">
        <v>14</v>
      </c>
      <c r="E67" s="125" t="s">
        <v>17</v>
      </c>
      <c r="F67" s="125" t="s">
        <v>18</v>
      </c>
      <c r="G67" s="125" t="s">
        <v>70</v>
      </c>
      <c r="H67" s="125" t="s">
        <v>23</v>
      </c>
      <c r="I67" s="95" t="s">
        <v>71</v>
      </c>
      <c r="J67" s="4" t="s">
        <v>105</v>
      </c>
      <c r="K67" s="1">
        <v>500</v>
      </c>
      <c r="L67" s="1">
        <v>1351</v>
      </c>
      <c r="M67" s="14">
        <v>1351</v>
      </c>
      <c r="N67" s="95" t="s">
        <v>185</v>
      </c>
      <c r="O67" s="12" t="s">
        <v>183</v>
      </c>
    </row>
    <row r="68" spans="1:15" ht="69" customHeight="1">
      <c r="A68" s="103"/>
      <c r="B68" s="127"/>
      <c r="C68" s="127"/>
      <c r="D68" s="127"/>
      <c r="E68" s="127"/>
      <c r="F68" s="127"/>
      <c r="G68" s="127"/>
      <c r="H68" s="127"/>
      <c r="I68" s="96"/>
      <c r="J68" s="4" t="s">
        <v>106</v>
      </c>
      <c r="K68" s="1">
        <v>3000</v>
      </c>
      <c r="L68" s="1">
        <v>3000</v>
      </c>
      <c r="M68" s="14">
        <v>3000</v>
      </c>
      <c r="N68" s="96"/>
      <c r="O68" s="12" t="s">
        <v>184</v>
      </c>
    </row>
    <row r="69" spans="1:15" ht="21.75" customHeight="1">
      <c r="A69" s="110" t="s">
        <v>120</v>
      </c>
      <c r="B69" s="111"/>
      <c r="C69" s="111"/>
      <c r="D69" s="111"/>
      <c r="E69" s="111"/>
      <c r="F69" s="111"/>
      <c r="G69" s="111"/>
      <c r="H69" s="111"/>
      <c r="I69" s="111"/>
      <c r="J69" s="111"/>
      <c r="K69" s="111"/>
      <c r="L69" s="111"/>
      <c r="M69" s="111"/>
      <c r="N69" s="111"/>
      <c r="O69" s="112"/>
    </row>
    <row r="70" spans="1:15" ht="78.75">
      <c r="A70" s="100">
        <v>17</v>
      </c>
      <c r="B70" s="100" t="s">
        <v>13</v>
      </c>
      <c r="C70" s="100" t="s">
        <v>14</v>
      </c>
      <c r="D70" s="100" t="s">
        <v>14</v>
      </c>
      <c r="E70" s="100" t="s">
        <v>17</v>
      </c>
      <c r="F70" s="100" t="s">
        <v>18</v>
      </c>
      <c r="G70" s="100" t="s">
        <v>76</v>
      </c>
      <c r="H70" s="17" t="s">
        <v>15</v>
      </c>
      <c r="I70" s="4" t="s">
        <v>72</v>
      </c>
      <c r="J70" s="4" t="s">
        <v>189</v>
      </c>
      <c r="K70" s="1">
        <v>800</v>
      </c>
      <c r="L70" s="1">
        <v>800</v>
      </c>
      <c r="M70" s="14">
        <v>800</v>
      </c>
      <c r="N70" s="26" t="s">
        <v>190</v>
      </c>
      <c r="O70" s="20" t="s">
        <v>75</v>
      </c>
    </row>
    <row r="71" spans="1:15" ht="78.75">
      <c r="A71" s="100"/>
      <c r="B71" s="100"/>
      <c r="C71" s="100"/>
      <c r="D71" s="100"/>
      <c r="E71" s="100"/>
      <c r="F71" s="100"/>
      <c r="G71" s="100"/>
      <c r="H71" s="17" t="s">
        <v>15</v>
      </c>
      <c r="I71" s="4" t="s">
        <v>72</v>
      </c>
      <c r="J71" s="4" t="s">
        <v>192</v>
      </c>
      <c r="K71" s="1">
        <v>450</v>
      </c>
      <c r="L71" s="1">
        <v>450</v>
      </c>
      <c r="M71" s="14">
        <v>450</v>
      </c>
      <c r="N71" s="26" t="s">
        <v>190</v>
      </c>
      <c r="O71" s="20" t="s">
        <v>75</v>
      </c>
    </row>
    <row r="72" spans="1:15" ht="78.75">
      <c r="A72" s="100"/>
      <c r="B72" s="100"/>
      <c r="C72" s="100"/>
      <c r="D72" s="100"/>
      <c r="E72" s="100"/>
      <c r="F72" s="100"/>
      <c r="G72" s="100"/>
      <c r="H72" s="17" t="s">
        <v>15</v>
      </c>
      <c r="I72" s="4" t="s">
        <v>72</v>
      </c>
      <c r="J72" s="4" t="s">
        <v>193</v>
      </c>
      <c r="K72" s="1">
        <v>450</v>
      </c>
      <c r="L72" s="1">
        <v>450</v>
      </c>
      <c r="M72" s="14">
        <v>450</v>
      </c>
      <c r="N72" s="26" t="s">
        <v>190</v>
      </c>
      <c r="O72" s="20" t="s">
        <v>75</v>
      </c>
    </row>
    <row r="73" spans="1:15" ht="94.5">
      <c r="A73" s="100"/>
      <c r="B73" s="100"/>
      <c r="C73" s="100"/>
      <c r="D73" s="100"/>
      <c r="E73" s="100"/>
      <c r="F73" s="100"/>
      <c r="G73" s="100"/>
      <c r="H73" s="17" t="s">
        <v>15</v>
      </c>
      <c r="I73" s="4" t="s">
        <v>72</v>
      </c>
      <c r="J73" s="4" t="s">
        <v>73</v>
      </c>
      <c r="K73" s="1">
        <v>700</v>
      </c>
      <c r="L73" s="1">
        <v>700</v>
      </c>
      <c r="M73" s="14">
        <v>700</v>
      </c>
      <c r="N73" s="26" t="s">
        <v>194</v>
      </c>
      <c r="O73" s="12" t="s">
        <v>75</v>
      </c>
    </row>
    <row r="74" spans="1:15" ht="63">
      <c r="A74" s="100"/>
      <c r="B74" s="100"/>
      <c r="C74" s="100"/>
      <c r="D74" s="100"/>
      <c r="E74" s="100"/>
      <c r="F74" s="100"/>
      <c r="G74" s="100"/>
      <c r="H74" s="17" t="s">
        <v>23</v>
      </c>
      <c r="I74" s="4" t="s">
        <v>72</v>
      </c>
      <c r="J74" s="4" t="s">
        <v>74</v>
      </c>
      <c r="K74" s="1">
        <v>2000</v>
      </c>
      <c r="L74" s="1">
        <v>2000</v>
      </c>
      <c r="M74" s="14">
        <v>2000</v>
      </c>
      <c r="N74" s="26" t="s">
        <v>191</v>
      </c>
      <c r="O74" s="12" t="s">
        <v>122</v>
      </c>
    </row>
    <row r="75" spans="1:15" ht="32.25" customHeight="1">
      <c r="A75" s="167" t="s">
        <v>212</v>
      </c>
      <c r="B75" s="168"/>
      <c r="C75" s="168"/>
      <c r="D75" s="168"/>
      <c r="E75" s="168"/>
      <c r="F75" s="168"/>
      <c r="G75" s="168"/>
      <c r="H75" s="168"/>
      <c r="I75" s="168"/>
      <c r="J75" s="168"/>
      <c r="K75" s="168"/>
      <c r="L75" s="168"/>
      <c r="M75" s="168"/>
      <c r="N75" s="168"/>
      <c r="O75" s="169"/>
    </row>
    <row r="76" spans="1:15" ht="397.5" customHeight="1">
      <c r="A76" s="101">
        <v>19</v>
      </c>
      <c r="B76" s="101" t="s">
        <v>13</v>
      </c>
      <c r="C76" s="101" t="s">
        <v>14</v>
      </c>
      <c r="D76" s="101" t="s">
        <v>14</v>
      </c>
      <c r="E76" s="101" t="s">
        <v>28</v>
      </c>
      <c r="F76" s="101" t="s">
        <v>18</v>
      </c>
      <c r="G76" s="101" t="s">
        <v>29</v>
      </c>
      <c r="H76" s="101" t="s">
        <v>23</v>
      </c>
      <c r="I76" s="104" t="s">
        <v>30</v>
      </c>
      <c r="J76" s="35" t="s">
        <v>215</v>
      </c>
      <c r="K76" s="27">
        <v>15000</v>
      </c>
      <c r="L76" s="27">
        <v>15000</v>
      </c>
      <c r="M76" s="77">
        <v>15000</v>
      </c>
      <c r="N76" s="95" t="s">
        <v>214</v>
      </c>
      <c r="O76" s="79" t="s">
        <v>217</v>
      </c>
    </row>
    <row r="77" spans="1:15" ht="401.25" customHeight="1">
      <c r="A77" s="102"/>
      <c r="B77" s="102"/>
      <c r="C77" s="102"/>
      <c r="D77" s="102"/>
      <c r="E77" s="102"/>
      <c r="F77" s="102"/>
      <c r="G77" s="102"/>
      <c r="H77" s="102"/>
      <c r="I77" s="105"/>
      <c r="J77" s="37"/>
      <c r="K77" s="38"/>
      <c r="L77" s="39"/>
      <c r="M77" s="91"/>
      <c r="N77" s="124"/>
      <c r="O77" s="80" t="s">
        <v>216</v>
      </c>
    </row>
    <row r="78" spans="1:15" ht="84.75" customHeight="1">
      <c r="A78" s="102"/>
      <c r="B78" s="102"/>
      <c r="C78" s="102"/>
      <c r="D78" s="102"/>
      <c r="E78" s="102"/>
      <c r="F78" s="102"/>
      <c r="G78" s="102"/>
      <c r="H78" s="102"/>
      <c r="I78" s="105"/>
      <c r="J78" s="4" t="s">
        <v>219</v>
      </c>
      <c r="K78" s="1">
        <v>5000</v>
      </c>
      <c r="L78" s="1">
        <v>5000</v>
      </c>
      <c r="M78" s="14">
        <v>5000</v>
      </c>
      <c r="N78" s="124"/>
      <c r="O78" s="12" t="s">
        <v>218</v>
      </c>
    </row>
    <row r="79" spans="1:15" ht="149.25" customHeight="1">
      <c r="A79" s="103"/>
      <c r="B79" s="103"/>
      <c r="C79" s="103"/>
      <c r="D79" s="103"/>
      <c r="E79" s="103"/>
      <c r="F79" s="103"/>
      <c r="G79" s="103"/>
      <c r="H79" s="103"/>
      <c r="I79" s="106"/>
      <c r="J79" s="4" t="s">
        <v>220</v>
      </c>
      <c r="K79" s="1">
        <v>5000</v>
      </c>
      <c r="L79" s="1">
        <v>5000</v>
      </c>
      <c r="M79" s="14">
        <v>5000</v>
      </c>
      <c r="N79" s="96"/>
      <c r="O79" s="12" t="s">
        <v>221</v>
      </c>
    </row>
    <row r="80" spans="1:15" ht="26.25" customHeight="1">
      <c r="A80" s="110" t="s">
        <v>239</v>
      </c>
      <c r="B80" s="111"/>
      <c r="C80" s="111"/>
      <c r="D80" s="111"/>
      <c r="E80" s="111"/>
      <c r="F80" s="111"/>
      <c r="G80" s="111"/>
      <c r="H80" s="111"/>
      <c r="I80" s="111"/>
      <c r="J80" s="111"/>
      <c r="K80" s="111"/>
      <c r="L80" s="111"/>
      <c r="M80" s="111"/>
      <c r="N80" s="111"/>
      <c r="O80" s="112"/>
    </row>
    <row r="81" spans="1:15">
      <c r="A81" s="101">
        <v>20</v>
      </c>
      <c r="B81" s="101" t="s">
        <v>13</v>
      </c>
      <c r="C81" s="101" t="s">
        <v>79</v>
      </c>
      <c r="D81" s="101" t="s">
        <v>14</v>
      </c>
      <c r="E81" s="101" t="s">
        <v>17</v>
      </c>
      <c r="F81" s="101" t="s">
        <v>18</v>
      </c>
      <c r="G81" s="101" t="s">
        <v>83</v>
      </c>
      <c r="H81" s="101" t="s">
        <v>23</v>
      </c>
      <c r="I81" s="104" t="s">
        <v>81</v>
      </c>
      <c r="J81" s="17" t="s">
        <v>264</v>
      </c>
      <c r="K81" s="1">
        <v>14000</v>
      </c>
      <c r="L81" s="1">
        <v>26539.759999999998</v>
      </c>
      <c r="M81" s="14">
        <v>27787.17</v>
      </c>
      <c r="N81" s="113" t="s">
        <v>263</v>
      </c>
      <c r="O81" s="95" t="s">
        <v>260</v>
      </c>
    </row>
    <row r="82" spans="1:15" ht="31.5">
      <c r="A82" s="102"/>
      <c r="B82" s="102" t="s">
        <v>13</v>
      </c>
      <c r="C82" s="102" t="s">
        <v>79</v>
      </c>
      <c r="D82" s="102" t="s">
        <v>14</v>
      </c>
      <c r="E82" s="102" t="s">
        <v>17</v>
      </c>
      <c r="F82" s="102" t="s">
        <v>18</v>
      </c>
      <c r="G82" s="102" t="s">
        <v>83</v>
      </c>
      <c r="H82" s="102" t="s">
        <v>23</v>
      </c>
      <c r="I82" s="105" t="s">
        <v>81</v>
      </c>
      <c r="J82" s="21" t="s">
        <v>232</v>
      </c>
      <c r="K82" s="1">
        <f>K81*1.2</f>
        <v>16800</v>
      </c>
      <c r="L82" s="1">
        <v>31847.71</v>
      </c>
      <c r="M82" s="14">
        <v>33344.54</v>
      </c>
      <c r="N82" s="114"/>
      <c r="O82" s="124"/>
    </row>
    <row r="83" spans="1:15" ht="31.5">
      <c r="A83" s="102"/>
      <c r="B83" s="102" t="s">
        <v>13</v>
      </c>
      <c r="C83" s="102" t="s">
        <v>79</v>
      </c>
      <c r="D83" s="102" t="s">
        <v>14</v>
      </c>
      <c r="E83" s="102" t="s">
        <v>17</v>
      </c>
      <c r="F83" s="102" t="s">
        <v>18</v>
      </c>
      <c r="G83" s="102" t="s">
        <v>83</v>
      </c>
      <c r="H83" s="102" t="s">
        <v>23</v>
      </c>
      <c r="I83" s="105" t="s">
        <v>81</v>
      </c>
      <c r="J83" s="21" t="s">
        <v>233</v>
      </c>
      <c r="K83" s="1">
        <f>K81*1.4</f>
        <v>19600</v>
      </c>
      <c r="L83" s="1">
        <v>37155.660000000003</v>
      </c>
      <c r="M83" s="14">
        <v>38902.019999999997</v>
      </c>
      <c r="N83" s="114"/>
      <c r="O83" s="96"/>
    </row>
    <row r="84" spans="1:15">
      <c r="A84" s="102"/>
      <c r="B84" s="102" t="s">
        <v>13</v>
      </c>
      <c r="C84" s="102" t="s">
        <v>79</v>
      </c>
      <c r="D84" s="102" t="s">
        <v>14</v>
      </c>
      <c r="E84" s="102" t="s">
        <v>17</v>
      </c>
      <c r="F84" s="102" t="s">
        <v>18</v>
      </c>
      <c r="G84" s="102" t="s">
        <v>83</v>
      </c>
      <c r="H84" s="102" t="s">
        <v>23</v>
      </c>
      <c r="I84" s="105" t="s">
        <v>81</v>
      </c>
      <c r="J84" s="17" t="s">
        <v>107</v>
      </c>
      <c r="K84" s="1">
        <v>6000</v>
      </c>
      <c r="L84" s="1">
        <v>11374.18</v>
      </c>
      <c r="M84" s="14">
        <v>11908.8</v>
      </c>
      <c r="N84" s="134" t="s">
        <v>261</v>
      </c>
      <c r="O84" s="95" t="s">
        <v>262</v>
      </c>
    </row>
    <row r="85" spans="1:15" ht="31.5">
      <c r="A85" s="102"/>
      <c r="B85" s="102" t="s">
        <v>13</v>
      </c>
      <c r="C85" s="102" t="s">
        <v>79</v>
      </c>
      <c r="D85" s="102" t="s">
        <v>14</v>
      </c>
      <c r="E85" s="102" t="s">
        <v>17</v>
      </c>
      <c r="F85" s="102" t="s">
        <v>18</v>
      </c>
      <c r="G85" s="102" t="s">
        <v>83</v>
      </c>
      <c r="H85" s="102" t="s">
        <v>23</v>
      </c>
      <c r="I85" s="105" t="s">
        <v>81</v>
      </c>
      <c r="J85" s="21" t="s">
        <v>232</v>
      </c>
      <c r="K85" s="1">
        <f>K84*1.2</f>
        <v>7200</v>
      </c>
      <c r="L85" s="1">
        <v>13649.02</v>
      </c>
      <c r="M85" s="14">
        <v>14290.5</v>
      </c>
      <c r="N85" s="135"/>
      <c r="O85" s="124"/>
    </row>
    <row r="86" spans="1:15" ht="31.5">
      <c r="A86" s="103"/>
      <c r="B86" s="103" t="s">
        <v>13</v>
      </c>
      <c r="C86" s="103" t="s">
        <v>79</v>
      </c>
      <c r="D86" s="103" t="s">
        <v>14</v>
      </c>
      <c r="E86" s="103" t="s">
        <v>17</v>
      </c>
      <c r="F86" s="103" t="s">
        <v>18</v>
      </c>
      <c r="G86" s="103" t="s">
        <v>83</v>
      </c>
      <c r="H86" s="103" t="s">
        <v>23</v>
      </c>
      <c r="I86" s="106" t="s">
        <v>81</v>
      </c>
      <c r="J86" s="21" t="s">
        <v>233</v>
      </c>
      <c r="K86" s="1">
        <f>K84*1.4</f>
        <v>8400</v>
      </c>
      <c r="L86" s="1">
        <v>15923.85</v>
      </c>
      <c r="M86" s="14">
        <v>16672.3</v>
      </c>
      <c r="N86" s="135"/>
      <c r="O86" s="96"/>
    </row>
    <row r="87" spans="1:15" ht="69" customHeight="1">
      <c r="A87" s="101">
        <v>21</v>
      </c>
      <c r="B87" s="101" t="s">
        <v>13</v>
      </c>
      <c r="C87" s="101" t="s">
        <v>79</v>
      </c>
      <c r="D87" s="101" t="s">
        <v>14</v>
      </c>
      <c r="E87" s="101" t="s">
        <v>17</v>
      </c>
      <c r="F87" s="101" t="s">
        <v>18</v>
      </c>
      <c r="G87" s="101" t="s">
        <v>84</v>
      </c>
      <c r="H87" s="101" t="s">
        <v>23</v>
      </c>
      <c r="I87" s="104" t="s">
        <v>110</v>
      </c>
      <c r="J87" s="17" t="s">
        <v>111</v>
      </c>
      <c r="K87" s="27">
        <v>300</v>
      </c>
      <c r="L87" s="1">
        <v>628.47</v>
      </c>
      <c r="M87" s="14">
        <v>658</v>
      </c>
      <c r="N87" s="113" t="s">
        <v>265</v>
      </c>
      <c r="O87" s="136" t="s">
        <v>114</v>
      </c>
    </row>
    <row r="88" spans="1:15" ht="69" customHeight="1">
      <c r="A88" s="102"/>
      <c r="B88" s="102" t="s">
        <v>13</v>
      </c>
      <c r="C88" s="102" t="s">
        <v>79</v>
      </c>
      <c r="D88" s="102" t="s">
        <v>14</v>
      </c>
      <c r="E88" s="102" t="s">
        <v>17</v>
      </c>
      <c r="F88" s="102" t="s">
        <v>18</v>
      </c>
      <c r="G88" s="102" t="s">
        <v>84</v>
      </c>
      <c r="H88" s="102" t="s">
        <v>23</v>
      </c>
      <c r="I88" s="105" t="s">
        <v>110</v>
      </c>
      <c r="J88" s="21" t="s">
        <v>232</v>
      </c>
      <c r="K88" s="1">
        <f>K87*1.2</f>
        <v>360</v>
      </c>
      <c r="L88" s="1">
        <v>754.16</v>
      </c>
      <c r="M88" s="14">
        <v>789.6</v>
      </c>
      <c r="N88" s="114"/>
      <c r="O88" s="137"/>
    </row>
    <row r="89" spans="1:15" ht="69" customHeight="1">
      <c r="A89" s="102"/>
      <c r="B89" s="102" t="s">
        <v>13</v>
      </c>
      <c r="C89" s="102" t="s">
        <v>79</v>
      </c>
      <c r="D89" s="102" t="s">
        <v>14</v>
      </c>
      <c r="E89" s="102" t="s">
        <v>17</v>
      </c>
      <c r="F89" s="102" t="s">
        <v>18</v>
      </c>
      <c r="G89" s="102" t="s">
        <v>84</v>
      </c>
      <c r="H89" s="102" t="s">
        <v>23</v>
      </c>
      <c r="I89" s="105" t="s">
        <v>110</v>
      </c>
      <c r="J89" s="21" t="s">
        <v>233</v>
      </c>
      <c r="K89" s="1">
        <f>K87*1.4</f>
        <v>420</v>
      </c>
      <c r="L89" s="1">
        <v>879.86</v>
      </c>
      <c r="M89" s="14">
        <v>921.2</v>
      </c>
      <c r="N89" s="115"/>
      <c r="O89" s="138"/>
    </row>
    <row r="90" spans="1:15" ht="73.5" customHeight="1">
      <c r="A90" s="102"/>
      <c r="B90" s="102" t="s">
        <v>13</v>
      </c>
      <c r="C90" s="102" t="s">
        <v>79</v>
      </c>
      <c r="D90" s="102" t="s">
        <v>14</v>
      </c>
      <c r="E90" s="102" t="s">
        <v>17</v>
      </c>
      <c r="F90" s="102" t="s">
        <v>18</v>
      </c>
      <c r="G90" s="102" t="s">
        <v>84</v>
      </c>
      <c r="H90" s="102" t="s">
        <v>23</v>
      </c>
      <c r="I90" s="105" t="s">
        <v>110</v>
      </c>
      <c r="J90" s="17" t="s">
        <v>112</v>
      </c>
      <c r="K90" s="31">
        <v>300</v>
      </c>
      <c r="L90" s="31">
        <v>628.47</v>
      </c>
      <c r="M90" s="75">
        <v>658</v>
      </c>
      <c r="N90" s="113" t="s">
        <v>164</v>
      </c>
      <c r="O90" s="136" t="s">
        <v>114</v>
      </c>
    </row>
    <row r="91" spans="1:15" ht="73.5" customHeight="1">
      <c r="A91" s="102"/>
      <c r="B91" s="102" t="s">
        <v>13</v>
      </c>
      <c r="C91" s="102" t="s">
        <v>79</v>
      </c>
      <c r="D91" s="102" t="s">
        <v>14</v>
      </c>
      <c r="E91" s="102" t="s">
        <v>17</v>
      </c>
      <c r="F91" s="102" t="s">
        <v>18</v>
      </c>
      <c r="G91" s="102" t="s">
        <v>84</v>
      </c>
      <c r="H91" s="102" t="s">
        <v>23</v>
      </c>
      <c r="I91" s="105" t="s">
        <v>110</v>
      </c>
      <c r="J91" s="21" t="s">
        <v>232</v>
      </c>
      <c r="K91" s="1">
        <f>K90*1.2</f>
        <v>360</v>
      </c>
      <c r="L91" s="1">
        <v>754.16</v>
      </c>
      <c r="M91" s="14">
        <v>789.6</v>
      </c>
      <c r="N91" s="114"/>
      <c r="O91" s="137"/>
    </row>
    <row r="92" spans="1:15" ht="73.5" customHeight="1">
      <c r="A92" s="102"/>
      <c r="B92" s="102" t="s">
        <v>13</v>
      </c>
      <c r="C92" s="102" t="s">
        <v>79</v>
      </c>
      <c r="D92" s="102" t="s">
        <v>14</v>
      </c>
      <c r="E92" s="102" t="s">
        <v>17</v>
      </c>
      <c r="F92" s="102" t="s">
        <v>18</v>
      </c>
      <c r="G92" s="102" t="s">
        <v>84</v>
      </c>
      <c r="H92" s="102" t="s">
        <v>23</v>
      </c>
      <c r="I92" s="105" t="s">
        <v>110</v>
      </c>
      <c r="J92" s="21" t="s">
        <v>233</v>
      </c>
      <c r="K92" s="1">
        <f>K90*1.4</f>
        <v>420</v>
      </c>
      <c r="L92" s="1">
        <v>879.86</v>
      </c>
      <c r="M92" s="14">
        <v>921.2</v>
      </c>
      <c r="N92" s="115"/>
      <c r="O92" s="138"/>
    </row>
    <row r="93" spans="1:15" ht="31.5">
      <c r="A93" s="102"/>
      <c r="B93" s="102" t="s">
        <v>13</v>
      </c>
      <c r="C93" s="102" t="s">
        <v>79</v>
      </c>
      <c r="D93" s="102" t="s">
        <v>14</v>
      </c>
      <c r="E93" s="102" t="s">
        <v>17</v>
      </c>
      <c r="F93" s="102" t="s">
        <v>18</v>
      </c>
      <c r="G93" s="102" t="s">
        <v>84</v>
      </c>
      <c r="H93" s="102" t="s">
        <v>23</v>
      </c>
      <c r="I93" s="105" t="s">
        <v>110</v>
      </c>
      <c r="J93" s="17" t="s">
        <v>113</v>
      </c>
      <c r="K93" s="1">
        <v>8000</v>
      </c>
      <c r="L93" s="1">
        <v>16759.09</v>
      </c>
      <c r="M93" s="14">
        <v>17546.8</v>
      </c>
      <c r="N93" s="113" t="s">
        <v>266</v>
      </c>
      <c r="O93" s="95" t="s">
        <v>115</v>
      </c>
    </row>
    <row r="94" spans="1:15" ht="31.5">
      <c r="A94" s="102"/>
      <c r="B94" s="102" t="s">
        <v>13</v>
      </c>
      <c r="C94" s="102" t="s">
        <v>79</v>
      </c>
      <c r="D94" s="102" t="s">
        <v>14</v>
      </c>
      <c r="E94" s="102" t="s">
        <v>17</v>
      </c>
      <c r="F94" s="102" t="s">
        <v>18</v>
      </c>
      <c r="G94" s="102" t="s">
        <v>84</v>
      </c>
      <c r="H94" s="102" t="s">
        <v>23</v>
      </c>
      <c r="I94" s="105" t="s">
        <v>110</v>
      </c>
      <c r="J94" s="21" t="s">
        <v>232</v>
      </c>
      <c r="K94" s="1">
        <f>K93*1.2</f>
        <v>9600</v>
      </c>
      <c r="L94" s="1">
        <v>20110.91</v>
      </c>
      <c r="M94" s="14">
        <v>21056.11</v>
      </c>
      <c r="N94" s="114"/>
      <c r="O94" s="124"/>
    </row>
    <row r="95" spans="1:15" ht="31.5">
      <c r="A95" s="102"/>
      <c r="B95" s="102" t="s">
        <v>13</v>
      </c>
      <c r="C95" s="102" t="s">
        <v>79</v>
      </c>
      <c r="D95" s="102" t="s">
        <v>14</v>
      </c>
      <c r="E95" s="102" t="s">
        <v>17</v>
      </c>
      <c r="F95" s="102" t="s">
        <v>18</v>
      </c>
      <c r="G95" s="102" t="s">
        <v>84</v>
      </c>
      <c r="H95" s="102" t="s">
        <v>23</v>
      </c>
      <c r="I95" s="105" t="s">
        <v>110</v>
      </c>
      <c r="J95" s="21" t="s">
        <v>233</v>
      </c>
      <c r="K95" s="1">
        <f>K93*1.4</f>
        <v>11200</v>
      </c>
      <c r="L95" s="1">
        <v>23462.73</v>
      </c>
      <c r="M95" s="14">
        <v>24565.4</v>
      </c>
      <c r="N95" s="115"/>
      <c r="O95" s="96"/>
    </row>
    <row r="96" spans="1:15" ht="134.25" customHeight="1">
      <c r="A96" s="102"/>
      <c r="B96" s="102" t="s">
        <v>13</v>
      </c>
      <c r="C96" s="102" t="s">
        <v>79</v>
      </c>
      <c r="D96" s="102" t="s">
        <v>14</v>
      </c>
      <c r="E96" s="102" t="s">
        <v>17</v>
      </c>
      <c r="F96" s="102" t="s">
        <v>18</v>
      </c>
      <c r="G96" s="102" t="s">
        <v>84</v>
      </c>
      <c r="H96" s="102" t="s">
        <v>23</v>
      </c>
      <c r="I96" s="105" t="s">
        <v>110</v>
      </c>
      <c r="J96" s="4" t="s">
        <v>238</v>
      </c>
      <c r="K96" s="12" t="s">
        <v>274</v>
      </c>
      <c r="L96" s="12" t="s">
        <v>346</v>
      </c>
      <c r="M96" s="92" t="s">
        <v>351</v>
      </c>
      <c r="N96" s="113" t="s">
        <v>267</v>
      </c>
      <c r="O96" s="95" t="s">
        <v>273</v>
      </c>
    </row>
    <row r="97" spans="1:15" ht="132" customHeight="1">
      <c r="A97" s="102"/>
      <c r="B97" s="102" t="s">
        <v>13</v>
      </c>
      <c r="C97" s="102" t="s">
        <v>79</v>
      </c>
      <c r="D97" s="102" t="s">
        <v>14</v>
      </c>
      <c r="E97" s="102" t="s">
        <v>17</v>
      </c>
      <c r="F97" s="102" t="s">
        <v>18</v>
      </c>
      <c r="G97" s="102" t="s">
        <v>84</v>
      </c>
      <c r="H97" s="102" t="s">
        <v>23</v>
      </c>
      <c r="I97" s="105" t="s">
        <v>110</v>
      </c>
      <c r="J97" s="21" t="s">
        <v>232</v>
      </c>
      <c r="K97" s="12" t="s">
        <v>276</v>
      </c>
      <c r="L97" s="12" t="s">
        <v>347</v>
      </c>
      <c r="M97" s="92" t="s">
        <v>349</v>
      </c>
      <c r="N97" s="114"/>
      <c r="O97" s="124"/>
    </row>
    <row r="98" spans="1:15" ht="138" customHeight="1">
      <c r="A98" s="103"/>
      <c r="B98" s="103" t="s">
        <v>13</v>
      </c>
      <c r="C98" s="103" t="s">
        <v>79</v>
      </c>
      <c r="D98" s="103" t="s">
        <v>14</v>
      </c>
      <c r="E98" s="103" t="s">
        <v>17</v>
      </c>
      <c r="F98" s="103" t="s">
        <v>18</v>
      </c>
      <c r="G98" s="103" t="s">
        <v>84</v>
      </c>
      <c r="H98" s="103" t="s">
        <v>23</v>
      </c>
      <c r="I98" s="106" t="s">
        <v>110</v>
      </c>
      <c r="J98" s="21" t="s">
        <v>233</v>
      </c>
      <c r="K98" s="12" t="s">
        <v>277</v>
      </c>
      <c r="L98" s="12" t="s">
        <v>348</v>
      </c>
      <c r="M98" s="92" t="s">
        <v>350</v>
      </c>
      <c r="N98" s="115"/>
      <c r="O98" s="96"/>
    </row>
    <row r="99" spans="1:15" ht="286.5" customHeight="1">
      <c r="A99" s="41">
        <v>22</v>
      </c>
      <c r="B99" s="42">
        <v>10</v>
      </c>
      <c r="C99" s="42" t="s">
        <v>79</v>
      </c>
      <c r="D99" s="42" t="s">
        <v>248</v>
      </c>
      <c r="E99" s="42" t="s">
        <v>17</v>
      </c>
      <c r="F99" s="42" t="s">
        <v>18</v>
      </c>
      <c r="G99" s="42" t="s">
        <v>249</v>
      </c>
      <c r="H99" s="42" t="s">
        <v>23</v>
      </c>
      <c r="I99" s="43" t="s">
        <v>250</v>
      </c>
      <c r="J99" s="43" t="s">
        <v>251</v>
      </c>
      <c r="K99" s="44" t="s">
        <v>270</v>
      </c>
      <c r="L99" s="151"/>
      <c r="M99" s="152"/>
      <c r="N99" s="18" t="s">
        <v>272</v>
      </c>
      <c r="O99" s="18" t="s">
        <v>271</v>
      </c>
    </row>
    <row r="100" spans="1:15" ht="25.5" customHeight="1">
      <c r="A100" s="110" t="s">
        <v>317</v>
      </c>
      <c r="B100" s="111"/>
      <c r="C100" s="111"/>
      <c r="D100" s="111"/>
      <c r="E100" s="111"/>
      <c r="F100" s="111"/>
      <c r="G100" s="111"/>
      <c r="H100" s="111"/>
      <c r="I100" s="111"/>
      <c r="J100" s="111"/>
      <c r="K100" s="111"/>
      <c r="L100" s="111"/>
      <c r="M100" s="111"/>
      <c r="N100" s="111"/>
      <c r="O100" s="112"/>
    </row>
    <row r="101" spans="1:15" ht="15.75" customHeight="1">
      <c r="A101" s="45">
        <v>23</v>
      </c>
      <c r="B101" s="45" t="s">
        <v>13</v>
      </c>
      <c r="C101" s="45" t="s">
        <v>79</v>
      </c>
      <c r="D101" s="45" t="s">
        <v>14</v>
      </c>
      <c r="E101" s="45" t="s">
        <v>17</v>
      </c>
      <c r="F101" s="45" t="s">
        <v>18</v>
      </c>
      <c r="G101" s="45" t="s">
        <v>86</v>
      </c>
      <c r="H101" s="45" t="s">
        <v>23</v>
      </c>
      <c r="I101" s="45" t="s">
        <v>85</v>
      </c>
      <c r="J101" s="17" t="s">
        <v>107</v>
      </c>
      <c r="K101" s="46"/>
      <c r="L101" s="47"/>
      <c r="M101" s="72"/>
      <c r="N101" s="113" t="s">
        <v>318</v>
      </c>
      <c r="O101" s="113" t="s">
        <v>87</v>
      </c>
    </row>
    <row r="102" spans="1:15" ht="31.5">
      <c r="A102" s="48"/>
      <c r="B102" s="48"/>
      <c r="C102" s="48"/>
      <c r="D102" s="48"/>
      <c r="E102" s="48"/>
      <c r="F102" s="48"/>
      <c r="G102" s="48"/>
      <c r="H102" s="48"/>
      <c r="I102" s="48"/>
      <c r="J102" s="74" t="s">
        <v>281</v>
      </c>
      <c r="K102" s="46">
        <v>139.19999999999999</v>
      </c>
      <c r="L102" s="46">
        <v>139.19999999999999</v>
      </c>
      <c r="M102" s="73">
        <v>139.19999999999999</v>
      </c>
      <c r="N102" s="116"/>
      <c r="O102" s="116"/>
    </row>
    <row r="103" spans="1:15">
      <c r="A103" s="48"/>
      <c r="B103" s="48"/>
      <c r="C103" s="48"/>
      <c r="D103" s="48"/>
      <c r="E103" s="48"/>
      <c r="F103" s="48"/>
      <c r="G103" s="48"/>
      <c r="H103" s="48"/>
      <c r="I103" s="48"/>
      <c r="J103" s="74" t="s">
        <v>325</v>
      </c>
      <c r="K103" s="46">
        <v>162.39999999999998</v>
      </c>
      <c r="L103" s="46">
        <v>162.39999999999998</v>
      </c>
      <c r="M103" s="73">
        <v>162.39999999999998</v>
      </c>
      <c r="N103" s="117"/>
      <c r="O103" s="116"/>
    </row>
    <row r="104" spans="1:15" ht="64.5" customHeight="1">
      <c r="A104" s="48"/>
      <c r="B104" s="48"/>
      <c r="C104" s="48"/>
      <c r="D104" s="48"/>
      <c r="E104" s="48"/>
      <c r="F104" s="48"/>
      <c r="G104" s="48"/>
      <c r="H104" s="48"/>
      <c r="I104" s="48"/>
      <c r="J104" s="17" t="s">
        <v>235</v>
      </c>
      <c r="K104" s="46"/>
      <c r="L104" s="47"/>
      <c r="M104" s="72"/>
      <c r="N104" s="113" t="s">
        <v>319</v>
      </c>
      <c r="O104" s="116"/>
    </row>
    <row r="105" spans="1:15" ht="31.5">
      <c r="A105" s="48"/>
      <c r="B105" s="48"/>
      <c r="C105" s="48"/>
      <c r="D105" s="48"/>
      <c r="E105" s="48"/>
      <c r="F105" s="48"/>
      <c r="G105" s="48"/>
      <c r="H105" s="48"/>
      <c r="I105" s="48"/>
      <c r="J105" s="74" t="s">
        <v>281</v>
      </c>
      <c r="K105" s="46">
        <v>278.39999999999998</v>
      </c>
      <c r="L105" s="46">
        <v>278.39999999999998</v>
      </c>
      <c r="M105" s="73">
        <v>278.39999999999998</v>
      </c>
      <c r="N105" s="116"/>
      <c r="O105" s="116"/>
    </row>
    <row r="106" spans="1:15">
      <c r="A106" s="48"/>
      <c r="B106" s="48"/>
      <c r="C106" s="48"/>
      <c r="D106" s="48"/>
      <c r="E106" s="48"/>
      <c r="F106" s="48"/>
      <c r="G106" s="48"/>
      <c r="H106" s="48"/>
      <c r="I106" s="48"/>
      <c r="J106" s="74" t="s">
        <v>325</v>
      </c>
      <c r="K106" s="46">
        <v>324.79999999999995</v>
      </c>
      <c r="L106" s="46">
        <v>324.79999999999995</v>
      </c>
      <c r="M106" s="73">
        <v>324.79999999999995</v>
      </c>
      <c r="N106" s="117"/>
      <c r="O106" s="116"/>
    </row>
    <row r="107" spans="1:15" ht="94.5">
      <c r="A107" s="48"/>
      <c r="B107" s="48"/>
      <c r="C107" s="48"/>
      <c r="D107" s="48"/>
      <c r="E107" s="48"/>
      <c r="F107" s="48"/>
      <c r="G107" s="48"/>
      <c r="H107" s="48"/>
      <c r="I107" s="48"/>
      <c r="J107" s="49" t="s">
        <v>234</v>
      </c>
      <c r="K107" s="46"/>
      <c r="L107" s="46"/>
      <c r="M107" s="73"/>
      <c r="N107" s="113" t="s">
        <v>320</v>
      </c>
      <c r="O107" s="116"/>
    </row>
    <row r="108" spans="1:15" ht="31.5">
      <c r="A108" s="48"/>
      <c r="B108" s="48"/>
      <c r="C108" s="48"/>
      <c r="D108" s="48"/>
      <c r="E108" s="48"/>
      <c r="F108" s="48"/>
      <c r="G108" s="48"/>
      <c r="H108" s="48"/>
      <c r="I108" s="48"/>
      <c r="J108" s="74" t="s">
        <v>281</v>
      </c>
      <c r="K108" s="46">
        <v>208.8</v>
      </c>
      <c r="L108" s="46">
        <v>208.8</v>
      </c>
      <c r="M108" s="73">
        <v>208.8</v>
      </c>
      <c r="N108" s="116"/>
      <c r="O108" s="116"/>
    </row>
    <row r="109" spans="1:15">
      <c r="A109" s="48"/>
      <c r="B109" s="48"/>
      <c r="C109" s="48"/>
      <c r="D109" s="48"/>
      <c r="E109" s="48"/>
      <c r="F109" s="48"/>
      <c r="G109" s="48"/>
      <c r="H109" s="48"/>
      <c r="I109" s="48"/>
      <c r="J109" s="74" t="s">
        <v>325</v>
      </c>
      <c r="K109" s="46">
        <v>243.6</v>
      </c>
      <c r="L109" s="46">
        <v>243.6</v>
      </c>
      <c r="M109" s="73">
        <v>243.6</v>
      </c>
      <c r="N109" s="117"/>
      <c r="O109" s="117"/>
    </row>
    <row r="110" spans="1:15" ht="47.25">
      <c r="A110" s="48"/>
      <c r="B110" s="48"/>
      <c r="C110" s="48"/>
      <c r="D110" s="48"/>
      <c r="E110" s="48"/>
      <c r="F110" s="48"/>
      <c r="G110" s="48"/>
      <c r="H110" s="48"/>
      <c r="I110" s="48"/>
      <c r="J110" s="17" t="s">
        <v>108</v>
      </c>
      <c r="K110" s="46"/>
      <c r="L110" s="46"/>
      <c r="M110" s="73"/>
      <c r="N110" s="113" t="s">
        <v>228</v>
      </c>
      <c r="O110" s="113" t="s">
        <v>231</v>
      </c>
    </row>
    <row r="111" spans="1:15" ht="31.5">
      <c r="A111" s="48"/>
      <c r="B111" s="48"/>
      <c r="C111" s="48"/>
      <c r="D111" s="48"/>
      <c r="E111" s="48"/>
      <c r="F111" s="48"/>
      <c r="G111" s="48"/>
      <c r="H111" s="48"/>
      <c r="I111" s="48"/>
      <c r="J111" s="74" t="s">
        <v>281</v>
      </c>
      <c r="K111" s="46">
        <v>350.4</v>
      </c>
      <c r="L111" s="46">
        <v>350.4</v>
      </c>
      <c r="M111" s="73">
        <v>350.4</v>
      </c>
      <c r="N111" s="116"/>
      <c r="O111" s="116"/>
    </row>
    <row r="112" spans="1:15">
      <c r="A112" s="48"/>
      <c r="B112" s="48"/>
      <c r="C112" s="48"/>
      <c r="D112" s="48"/>
      <c r="E112" s="48"/>
      <c r="F112" s="48"/>
      <c r="G112" s="48"/>
      <c r="H112" s="48"/>
      <c r="I112" s="48"/>
      <c r="J112" s="74" t="s">
        <v>325</v>
      </c>
      <c r="K112" s="46">
        <v>408.79999999999995</v>
      </c>
      <c r="L112" s="46">
        <v>408.79999999999995</v>
      </c>
      <c r="M112" s="73">
        <v>408.79999999999995</v>
      </c>
      <c r="N112" s="117"/>
      <c r="O112" s="117"/>
    </row>
    <row r="113" spans="1:18" ht="47.25">
      <c r="A113" s="48"/>
      <c r="B113" s="48"/>
      <c r="C113" s="48"/>
      <c r="D113" s="48"/>
      <c r="E113" s="48"/>
      <c r="F113" s="48"/>
      <c r="G113" s="48"/>
      <c r="H113" s="48"/>
      <c r="I113" s="48"/>
      <c r="J113" s="50" t="s">
        <v>109</v>
      </c>
      <c r="K113" s="2"/>
      <c r="L113" s="2"/>
      <c r="M113" s="6"/>
      <c r="N113" s="113" t="s">
        <v>321</v>
      </c>
      <c r="O113" s="113" t="s">
        <v>229</v>
      </c>
    </row>
    <row r="114" spans="1:18" ht="40.5" customHeight="1">
      <c r="A114" s="48"/>
      <c r="B114" s="48"/>
      <c r="C114" s="48"/>
      <c r="D114" s="48"/>
      <c r="E114" s="48"/>
      <c r="F114" s="48"/>
      <c r="G114" s="48"/>
      <c r="H114" s="48"/>
      <c r="I114" s="48"/>
      <c r="J114" s="74" t="s">
        <v>281</v>
      </c>
      <c r="K114" s="2">
        <v>139.19999999999999</v>
      </c>
      <c r="L114" s="2">
        <v>139.19999999999999</v>
      </c>
      <c r="M114" s="6">
        <v>139.19999999999999</v>
      </c>
      <c r="N114" s="116"/>
      <c r="O114" s="116"/>
    </row>
    <row r="115" spans="1:18" ht="28.5" customHeight="1">
      <c r="A115" s="48"/>
      <c r="B115" s="51"/>
      <c r="C115" s="51"/>
      <c r="D115" s="51"/>
      <c r="E115" s="51"/>
      <c r="F115" s="51"/>
      <c r="G115" s="51"/>
      <c r="H115" s="51"/>
      <c r="I115" s="51"/>
      <c r="J115" s="74" t="s">
        <v>325</v>
      </c>
      <c r="K115" s="2">
        <v>162.39999999999998</v>
      </c>
      <c r="L115" s="2">
        <v>162.39999999999998</v>
      </c>
      <c r="M115" s="6">
        <v>162.39999999999998</v>
      </c>
      <c r="N115" s="117"/>
      <c r="O115" s="117"/>
    </row>
    <row r="116" spans="1:18" ht="198" customHeight="1">
      <c r="A116" s="51"/>
      <c r="B116" s="16" t="s">
        <v>13</v>
      </c>
      <c r="C116" s="16" t="s">
        <v>79</v>
      </c>
      <c r="D116" s="16" t="s">
        <v>14</v>
      </c>
      <c r="E116" s="16" t="s">
        <v>17</v>
      </c>
      <c r="F116" s="16" t="s">
        <v>18</v>
      </c>
      <c r="G116" s="16" t="s">
        <v>91</v>
      </c>
      <c r="H116" s="16" t="s">
        <v>23</v>
      </c>
      <c r="I116" s="4" t="s">
        <v>88</v>
      </c>
      <c r="J116" s="4" t="s">
        <v>89</v>
      </c>
      <c r="K116" s="83">
        <v>2000</v>
      </c>
      <c r="L116" s="83">
        <v>2000</v>
      </c>
      <c r="M116" s="88">
        <v>2000</v>
      </c>
      <c r="N116" s="85" t="s">
        <v>322</v>
      </c>
      <c r="O116" s="20" t="s">
        <v>227</v>
      </c>
      <c r="R116" s="53"/>
    </row>
    <row r="117" spans="1:18" ht="114" customHeight="1">
      <c r="A117" s="86">
        <v>10</v>
      </c>
      <c r="B117" s="16" t="s">
        <v>13</v>
      </c>
      <c r="C117" s="16" t="s">
        <v>14</v>
      </c>
      <c r="D117" s="16" t="s">
        <v>14</v>
      </c>
      <c r="E117" s="16" t="s">
        <v>17</v>
      </c>
      <c r="F117" s="16" t="s">
        <v>18</v>
      </c>
      <c r="G117" s="16" t="s">
        <v>43</v>
      </c>
      <c r="H117" s="16" t="s">
        <v>23</v>
      </c>
      <c r="I117" s="49" t="s">
        <v>324</v>
      </c>
      <c r="J117" s="4" t="s">
        <v>31</v>
      </c>
      <c r="K117" s="2">
        <v>213</v>
      </c>
      <c r="L117" s="2">
        <v>213</v>
      </c>
      <c r="M117" s="6">
        <v>213</v>
      </c>
      <c r="N117" s="12" t="s">
        <v>326</v>
      </c>
      <c r="O117" s="12" t="s">
        <v>44</v>
      </c>
      <c r="R117" s="53"/>
    </row>
    <row r="118" spans="1:18" ht="110.25" customHeight="1">
      <c r="A118" s="45">
        <v>12</v>
      </c>
      <c r="B118" s="101" t="s">
        <v>13</v>
      </c>
      <c r="C118" s="101">
        <v>4</v>
      </c>
      <c r="D118" s="101" t="s">
        <v>14</v>
      </c>
      <c r="E118" s="101" t="s">
        <v>17</v>
      </c>
      <c r="F118" s="101" t="s">
        <v>18</v>
      </c>
      <c r="G118" s="101" t="s">
        <v>52</v>
      </c>
      <c r="H118" s="101" t="s">
        <v>23</v>
      </c>
      <c r="I118" s="104" t="s">
        <v>51</v>
      </c>
      <c r="J118" s="17" t="s">
        <v>53</v>
      </c>
      <c r="K118" s="97" t="s">
        <v>328</v>
      </c>
      <c r="L118" s="98"/>
      <c r="M118" s="99"/>
      <c r="N118" s="26" t="s">
        <v>329</v>
      </c>
      <c r="O118" s="12" t="s">
        <v>156</v>
      </c>
      <c r="R118" s="53"/>
    </row>
    <row r="119" spans="1:18" ht="99" customHeight="1">
      <c r="A119" s="48"/>
      <c r="B119" s="102"/>
      <c r="C119" s="102"/>
      <c r="D119" s="102"/>
      <c r="E119" s="102"/>
      <c r="F119" s="102"/>
      <c r="G119" s="102"/>
      <c r="H119" s="102"/>
      <c r="I119" s="105"/>
      <c r="J119" s="17" t="s">
        <v>54</v>
      </c>
      <c r="K119" s="27">
        <v>5000</v>
      </c>
      <c r="L119" s="14">
        <v>10000</v>
      </c>
      <c r="M119" s="14">
        <v>10000</v>
      </c>
      <c r="N119" s="28" t="s">
        <v>340</v>
      </c>
      <c r="O119" s="12" t="s">
        <v>156</v>
      </c>
      <c r="R119" s="53"/>
    </row>
    <row r="120" spans="1:18" ht="123.75" customHeight="1">
      <c r="A120" s="48"/>
      <c r="B120" s="102"/>
      <c r="C120" s="102"/>
      <c r="D120" s="102"/>
      <c r="E120" s="102"/>
      <c r="F120" s="102"/>
      <c r="G120" s="102"/>
      <c r="H120" s="102"/>
      <c r="I120" s="105"/>
      <c r="J120" s="17" t="s">
        <v>55</v>
      </c>
      <c r="K120" s="1">
        <v>30000</v>
      </c>
      <c r="L120" s="1">
        <v>30000</v>
      </c>
      <c r="M120" s="14">
        <v>30000</v>
      </c>
      <c r="N120" s="26" t="s">
        <v>335</v>
      </c>
      <c r="O120" s="12" t="s">
        <v>171</v>
      </c>
      <c r="R120" s="53"/>
    </row>
    <row r="121" spans="1:18" ht="57.75" customHeight="1">
      <c r="A121" s="48"/>
      <c r="B121" s="102"/>
      <c r="C121" s="102"/>
      <c r="D121" s="102"/>
      <c r="E121" s="102"/>
      <c r="F121" s="102"/>
      <c r="G121" s="102"/>
      <c r="H121" s="102"/>
      <c r="I121" s="105"/>
      <c r="J121" s="17" t="s">
        <v>56</v>
      </c>
      <c r="K121" s="1">
        <v>1000000</v>
      </c>
      <c r="L121" s="1">
        <v>1000000</v>
      </c>
      <c r="M121" s="14">
        <v>1000000</v>
      </c>
      <c r="N121" s="26" t="s">
        <v>336</v>
      </c>
      <c r="O121" s="12" t="s">
        <v>171</v>
      </c>
      <c r="R121" s="53"/>
    </row>
    <row r="122" spans="1:18" ht="68.25" customHeight="1">
      <c r="A122" s="48"/>
      <c r="B122" s="102"/>
      <c r="C122" s="102"/>
      <c r="D122" s="102"/>
      <c r="E122" s="102"/>
      <c r="F122" s="102"/>
      <c r="G122" s="102"/>
      <c r="H122" s="102"/>
      <c r="I122" s="105"/>
      <c r="J122" s="17" t="s">
        <v>59</v>
      </c>
      <c r="K122" s="1">
        <v>2000000</v>
      </c>
      <c r="L122" s="1">
        <v>2000000</v>
      </c>
      <c r="M122" s="14">
        <v>2000000</v>
      </c>
      <c r="N122" s="26" t="s">
        <v>337</v>
      </c>
      <c r="O122" s="12" t="s">
        <v>156</v>
      </c>
      <c r="R122" s="53"/>
    </row>
    <row r="123" spans="1:18" ht="37.5" customHeight="1">
      <c r="A123" s="48"/>
      <c r="B123" s="102"/>
      <c r="C123" s="102"/>
      <c r="D123" s="102"/>
      <c r="E123" s="102"/>
      <c r="F123" s="102"/>
      <c r="G123" s="102"/>
      <c r="H123" s="102"/>
      <c r="I123" s="105"/>
      <c r="J123" s="4" t="s">
        <v>57</v>
      </c>
      <c r="K123" s="1">
        <v>50000</v>
      </c>
      <c r="L123" s="1">
        <v>50000</v>
      </c>
      <c r="M123" s="14">
        <v>50000</v>
      </c>
      <c r="N123" s="28" t="s">
        <v>334</v>
      </c>
      <c r="O123" s="12" t="s">
        <v>171</v>
      </c>
      <c r="R123" s="53"/>
    </row>
    <row r="124" spans="1:18" ht="133.5" customHeight="1">
      <c r="A124" s="48"/>
      <c r="B124" s="102"/>
      <c r="C124" s="102"/>
      <c r="D124" s="102"/>
      <c r="E124" s="102"/>
      <c r="F124" s="102"/>
      <c r="G124" s="102"/>
      <c r="H124" s="102"/>
      <c r="I124" s="105"/>
      <c r="J124" s="4" t="s">
        <v>58</v>
      </c>
      <c r="K124" s="1">
        <v>233</v>
      </c>
      <c r="L124" s="1">
        <v>233</v>
      </c>
      <c r="M124" s="14">
        <v>233</v>
      </c>
      <c r="N124" s="26" t="s">
        <v>327</v>
      </c>
      <c r="O124" s="12" t="s">
        <v>156</v>
      </c>
      <c r="R124" s="53"/>
    </row>
    <row r="125" spans="1:18" ht="133.5" customHeight="1">
      <c r="A125" s="48"/>
      <c r="B125" s="102"/>
      <c r="C125" s="102"/>
      <c r="D125" s="102"/>
      <c r="E125" s="102"/>
      <c r="F125" s="102"/>
      <c r="G125" s="102"/>
      <c r="H125" s="102"/>
      <c r="I125" s="105"/>
      <c r="J125" s="29" t="s">
        <v>61</v>
      </c>
      <c r="K125" s="1">
        <v>292</v>
      </c>
      <c r="L125" s="1">
        <v>292</v>
      </c>
      <c r="M125" s="14">
        <v>292</v>
      </c>
      <c r="N125" s="26" t="s">
        <v>327</v>
      </c>
      <c r="O125" s="12" t="s">
        <v>156</v>
      </c>
      <c r="R125" s="53"/>
    </row>
    <row r="126" spans="1:18" ht="71.25" customHeight="1">
      <c r="A126" s="48"/>
      <c r="B126" s="102"/>
      <c r="C126" s="102"/>
      <c r="D126" s="102"/>
      <c r="E126" s="102"/>
      <c r="F126" s="102"/>
      <c r="G126" s="102"/>
      <c r="H126" s="102"/>
      <c r="I126" s="105"/>
      <c r="J126" s="4" t="s">
        <v>60</v>
      </c>
      <c r="K126" s="14">
        <v>249</v>
      </c>
      <c r="L126" s="14">
        <v>249</v>
      </c>
      <c r="M126" s="14">
        <v>249</v>
      </c>
      <c r="N126" s="26" t="s">
        <v>333</v>
      </c>
      <c r="O126" s="12" t="s">
        <v>156</v>
      </c>
      <c r="R126" s="53"/>
    </row>
    <row r="127" spans="1:18" ht="132.75" customHeight="1">
      <c r="A127" s="48"/>
      <c r="B127" s="102"/>
      <c r="C127" s="102"/>
      <c r="D127" s="102"/>
      <c r="E127" s="102"/>
      <c r="F127" s="102"/>
      <c r="G127" s="102"/>
      <c r="H127" s="102"/>
      <c r="I127" s="105"/>
      <c r="J127" s="4" t="s">
        <v>331</v>
      </c>
      <c r="K127" s="1">
        <v>440</v>
      </c>
      <c r="L127" s="1">
        <v>440</v>
      </c>
      <c r="M127" s="14">
        <v>440</v>
      </c>
      <c r="N127" s="26" t="s">
        <v>330</v>
      </c>
      <c r="O127" s="12" t="s">
        <v>155</v>
      </c>
      <c r="R127" s="53"/>
    </row>
    <row r="128" spans="1:18" ht="123.75" customHeight="1">
      <c r="A128" s="48"/>
      <c r="B128" s="103"/>
      <c r="C128" s="103"/>
      <c r="D128" s="103"/>
      <c r="E128" s="103"/>
      <c r="F128" s="103"/>
      <c r="G128" s="103"/>
      <c r="H128" s="103"/>
      <c r="I128" s="106"/>
      <c r="J128" s="30" t="s">
        <v>63</v>
      </c>
      <c r="K128" s="31">
        <v>1929</v>
      </c>
      <c r="L128" s="31">
        <v>1929</v>
      </c>
      <c r="M128" s="75">
        <v>1929</v>
      </c>
      <c r="N128" s="26" t="s">
        <v>332</v>
      </c>
      <c r="O128" s="82" t="s">
        <v>156</v>
      </c>
      <c r="R128" s="53"/>
    </row>
    <row r="129" spans="1:18" ht="189.75" customHeight="1">
      <c r="A129" s="48"/>
      <c r="B129" s="16" t="s">
        <v>13</v>
      </c>
      <c r="C129" s="16" t="s">
        <v>79</v>
      </c>
      <c r="D129" s="16" t="s">
        <v>14</v>
      </c>
      <c r="E129" s="16" t="s">
        <v>17</v>
      </c>
      <c r="F129" s="16" t="s">
        <v>18</v>
      </c>
      <c r="G129" s="89">
        <v>50840</v>
      </c>
      <c r="H129" s="16" t="s">
        <v>23</v>
      </c>
      <c r="I129" s="4" t="s">
        <v>223</v>
      </c>
      <c r="J129" s="4" t="s">
        <v>225</v>
      </c>
      <c r="K129" s="139" t="s">
        <v>338</v>
      </c>
      <c r="L129" s="140">
        <v>12063</v>
      </c>
      <c r="M129" s="166">
        <v>12128</v>
      </c>
      <c r="N129" s="164" t="s">
        <v>339</v>
      </c>
      <c r="O129" s="95" t="s">
        <v>156</v>
      </c>
      <c r="R129" s="53"/>
    </row>
    <row r="130" spans="1:18" ht="189.75" customHeight="1">
      <c r="A130" s="51"/>
      <c r="B130" s="16" t="s">
        <v>13</v>
      </c>
      <c r="C130" s="16" t="s">
        <v>79</v>
      </c>
      <c r="D130" s="16" t="s">
        <v>14</v>
      </c>
      <c r="E130" s="16" t="s">
        <v>17</v>
      </c>
      <c r="F130" s="16" t="s">
        <v>18</v>
      </c>
      <c r="G130" s="16" t="s">
        <v>80</v>
      </c>
      <c r="H130" s="16" t="s">
        <v>23</v>
      </c>
      <c r="I130" s="17" t="s">
        <v>224</v>
      </c>
      <c r="J130" s="4" t="s">
        <v>225</v>
      </c>
      <c r="K130" s="139"/>
      <c r="L130" s="140"/>
      <c r="M130" s="166"/>
      <c r="N130" s="165"/>
      <c r="O130" s="96"/>
      <c r="R130" s="53"/>
    </row>
    <row r="131" spans="1:18" ht="82.5" customHeight="1">
      <c r="A131" s="101">
        <v>18</v>
      </c>
      <c r="B131" s="101" t="s">
        <v>13</v>
      </c>
      <c r="C131" s="101" t="s">
        <v>14</v>
      </c>
      <c r="D131" s="101" t="s">
        <v>14</v>
      </c>
      <c r="E131" s="101" t="s">
        <v>17</v>
      </c>
      <c r="F131" s="101" t="s">
        <v>18</v>
      </c>
      <c r="G131" s="101" t="s">
        <v>77</v>
      </c>
      <c r="H131" s="101" t="s">
        <v>23</v>
      </c>
      <c r="I131" s="162" t="s">
        <v>343</v>
      </c>
      <c r="J131" s="4" t="s">
        <v>199</v>
      </c>
      <c r="K131" s="1">
        <v>1000</v>
      </c>
      <c r="L131" s="1">
        <v>1000</v>
      </c>
      <c r="M131" s="14">
        <v>1000</v>
      </c>
      <c r="N131" s="19" t="s">
        <v>341</v>
      </c>
      <c r="O131" s="35" t="s">
        <v>200</v>
      </c>
      <c r="R131" s="53"/>
    </row>
    <row r="132" spans="1:18" ht="82.5" customHeight="1">
      <c r="A132" s="103"/>
      <c r="B132" s="103"/>
      <c r="C132" s="103"/>
      <c r="D132" s="103"/>
      <c r="E132" s="103"/>
      <c r="F132" s="103"/>
      <c r="G132" s="103"/>
      <c r="H132" s="103"/>
      <c r="I132" s="163"/>
      <c r="J132" s="4" t="s">
        <v>199</v>
      </c>
      <c r="K132" s="1">
        <v>2000</v>
      </c>
      <c r="L132" s="1">
        <v>2000</v>
      </c>
      <c r="M132" s="14">
        <v>2000</v>
      </c>
      <c r="N132" s="19" t="s">
        <v>342</v>
      </c>
      <c r="O132" s="35" t="s">
        <v>201</v>
      </c>
      <c r="R132" s="53"/>
    </row>
    <row r="133" spans="1:18" ht="59.25" customHeight="1">
      <c r="A133" s="86">
        <v>24</v>
      </c>
      <c r="B133" s="16" t="s">
        <v>13</v>
      </c>
      <c r="C133" s="16" t="s">
        <v>79</v>
      </c>
      <c r="D133" s="16" t="s">
        <v>14</v>
      </c>
      <c r="E133" s="16" t="s">
        <v>17</v>
      </c>
      <c r="F133" s="16" t="s">
        <v>18</v>
      </c>
      <c r="G133" s="16" t="s">
        <v>92</v>
      </c>
      <c r="H133" s="16" t="s">
        <v>23</v>
      </c>
      <c r="I133" s="4" t="s">
        <v>90</v>
      </c>
      <c r="J133" s="4" t="s">
        <v>90</v>
      </c>
      <c r="K133" s="83">
        <v>30000</v>
      </c>
      <c r="L133" s="83">
        <v>30000</v>
      </c>
      <c r="M133" s="90">
        <v>30000</v>
      </c>
      <c r="N133" s="18" t="s">
        <v>323</v>
      </c>
      <c r="O133" s="12" t="s">
        <v>93</v>
      </c>
      <c r="R133" s="53"/>
    </row>
    <row r="134" spans="1:18" ht="29.25" customHeight="1">
      <c r="A134" s="156" t="s">
        <v>268</v>
      </c>
      <c r="B134" s="157"/>
      <c r="C134" s="157"/>
      <c r="D134" s="157"/>
      <c r="E134" s="157"/>
      <c r="F134" s="157"/>
      <c r="G134" s="157"/>
      <c r="H134" s="157"/>
      <c r="I134" s="157"/>
      <c r="J134" s="157"/>
      <c r="K134" s="157"/>
      <c r="L134" s="157"/>
      <c r="M134" s="157"/>
      <c r="N134" s="157"/>
      <c r="O134" s="158"/>
    </row>
    <row r="135" spans="1:18" ht="16.5" customHeight="1">
      <c r="A135" s="159">
        <v>25</v>
      </c>
      <c r="B135" s="153">
        <v>10</v>
      </c>
      <c r="C135" s="153" t="s">
        <v>79</v>
      </c>
      <c r="D135" s="153" t="s">
        <v>248</v>
      </c>
      <c r="E135" s="153" t="s">
        <v>17</v>
      </c>
      <c r="F135" s="153" t="s">
        <v>18</v>
      </c>
      <c r="G135" s="153" t="s">
        <v>252</v>
      </c>
      <c r="H135" s="153" t="s">
        <v>23</v>
      </c>
      <c r="I135" s="147" t="s">
        <v>286</v>
      </c>
      <c r="J135" s="54" t="s">
        <v>292</v>
      </c>
      <c r="K135" s="18"/>
      <c r="L135" s="55"/>
      <c r="M135" s="55"/>
      <c r="N135" s="145" t="s">
        <v>280</v>
      </c>
      <c r="O135" s="145" t="s">
        <v>287</v>
      </c>
    </row>
    <row r="136" spans="1:18" ht="99" customHeight="1">
      <c r="A136" s="160"/>
      <c r="B136" s="154"/>
      <c r="C136" s="154"/>
      <c r="D136" s="154"/>
      <c r="E136" s="154"/>
      <c r="F136" s="154"/>
      <c r="G136" s="154"/>
      <c r="H136" s="154"/>
      <c r="I136" s="148"/>
      <c r="J136" s="54" t="s">
        <v>281</v>
      </c>
      <c r="K136" s="18" t="s">
        <v>290</v>
      </c>
      <c r="L136" s="26" t="s">
        <v>315</v>
      </c>
      <c r="M136" s="26" t="s">
        <v>315</v>
      </c>
      <c r="N136" s="150"/>
      <c r="O136" s="150"/>
    </row>
    <row r="137" spans="1:18" ht="98.25" customHeight="1">
      <c r="A137" s="161"/>
      <c r="B137" s="155"/>
      <c r="C137" s="155"/>
      <c r="D137" s="155"/>
      <c r="E137" s="155"/>
      <c r="F137" s="155"/>
      <c r="G137" s="155"/>
      <c r="H137" s="155"/>
      <c r="I137" s="149"/>
      <c r="J137" s="54" t="s">
        <v>282</v>
      </c>
      <c r="K137" s="18" t="s">
        <v>289</v>
      </c>
      <c r="L137" s="26" t="s">
        <v>316</v>
      </c>
      <c r="M137" s="26" t="s">
        <v>316</v>
      </c>
      <c r="N137" s="146"/>
      <c r="O137" s="146"/>
    </row>
    <row r="138" spans="1:18" ht="21.75" customHeight="1">
      <c r="A138" s="159">
        <v>26</v>
      </c>
      <c r="B138" s="153">
        <v>10</v>
      </c>
      <c r="C138" s="153" t="s">
        <v>79</v>
      </c>
      <c r="D138" s="153" t="s">
        <v>248</v>
      </c>
      <c r="E138" s="153" t="s">
        <v>17</v>
      </c>
      <c r="F138" s="153" t="s">
        <v>18</v>
      </c>
      <c r="G138" s="153" t="s">
        <v>253</v>
      </c>
      <c r="H138" s="153" t="s">
        <v>23</v>
      </c>
      <c r="I138" s="147" t="s">
        <v>285</v>
      </c>
      <c r="J138" s="54" t="s">
        <v>291</v>
      </c>
      <c r="K138" s="18"/>
      <c r="L138" s="55"/>
      <c r="M138" s="55"/>
      <c r="N138" s="145" t="s">
        <v>280</v>
      </c>
      <c r="O138" s="145" t="s">
        <v>288</v>
      </c>
    </row>
    <row r="139" spans="1:18" ht="106.5" customHeight="1">
      <c r="A139" s="160"/>
      <c r="B139" s="154"/>
      <c r="C139" s="154"/>
      <c r="D139" s="154"/>
      <c r="E139" s="154"/>
      <c r="F139" s="154"/>
      <c r="G139" s="154"/>
      <c r="H139" s="154"/>
      <c r="I139" s="148"/>
      <c r="J139" s="54" t="s">
        <v>281</v>
      </c>
      <c r="K139" s="18" t="s">
        <v>290</v>
      </c>
      <c r="L139" s="26" t="s">
        <v>315</v>
      </c>
      <c r="M139" s="26" t="s">
        <v>315</v>
      </c>
      <c r="N139" s="150"/>
      <c r="O139" s="150"/>
    </row>
    <row r="140" spans="1:18" ht="105" customHeight="1">
      <c r="A140" s="161"/>
      <c r="B140" s="155"/>
      <c r="C140" s="155"/>
      <c r="D140" s="155"/>
      <c r="E140" s="155"/>
      <c r="F140" s="155"/>
      <c r="G140" s="155"/>
      <c r="H140" s="155"/>
      <c r="I140" s="149"/>
      <c r="J140" s="54" t="s">
        <v>282</v>
      </c>
      <c r="K140" s="18" t="s">
        <v>289</v>
      </c>
      <c r="L140" s="26" t="s">
        <v>316</v>
      </c>
      <c r="M140" s="26" t="s">
        <v>316</v>
      </c>
      <c r="N140" s="146"/>
      <c r="O140" s="146"/>
    </row>
    <row r="141" spans="1:18">
      <c r="A141" s="56"/>
    </row>
    <row r="142" spans="1:18">
      <c r="A142" s="56"/>
    </row>
    <row r="143" spans="1:18">
      <c r="A143" s="56"/>
    </row>
  </sheetData>
  <mergeCells count="210">
    <mergeCell ref="A4:O4"/>
    <mergeCell ref="A5:A6"/>
    <mergeCell ref="B5:B6"/>
    <mergeCell ref="C5:C6"/>
    <mergeCell ref="D5:G5"/>
    <mergeCell ref="H5:H6"/>
    <mergeCell ref="I5:I6"/>
    <mergeCell ref="J5:J6"/>
    <mergeCell ref="K5:M5"/>
    <mergeCell ref="N5:N6"/>
    <mergeCell ref="O5:O6"/>
    <mergeCell ref="A8:O8"/>
    <mergeCell ref="A9:A32"/>
    <mergeCell ref="B9:B32"/>
    <mergeCell ref="C9:C32"/>
    <mergeCell ref="D9:D32"/>
    <mergeCell ref="E9:E32"/>
    <mergeCell ref="F9:F32"/>
    <mergeCell ref="G9:G32"/>
    <mergeCell ref="H9:H32"/>
    <mergeCell ref="F36:F38"/>
    <mergeCell ref="G36:G38"/>
    <mergeCell ref="H36:H38"/>
    <mergeCell ref="I36:I38"/>
    <mergeCell ref="A39:O39"/>
    <mergeCell ref="K40:M40"/>
    <mergeCell ref="I9:I32"/>
    <mergeCell ref="K23:M23"/>
    <mergeCell ref="K27:M27"/>
    <mergeCell ref="A33:O33"/>
    <mergeCell ref="A35:O35"/>
    <mergeCell ref="A36:A38"/>
    <mergeCell ref="B36:B38"/>
    <mergeCell ref="C36:C38"/>
    <mergeCell ref="D36:D38"/>
    <mergeCell ref="E36:E38"/>
    <mergeCell ref="A41:O41"/>
    <mergeCell ref="A42:A43"/>
    <mergeCell ref="B42:B43"/>
    <mergeCell ref="C42:C43"/>
    <mergeCell ref="D42:D43"/>
    <mergeCell ref="E42:E43"/>
    <mergeCell ref="F42:F43"/>
    <mergeCell ref="K42:M42"/>
    <mergeCell ref="N42:N43"/>
    <mergeCell ref="O42:O43"/>
    <mergeCell ref="K43:M43"/>
    <mergeCell ref="A44:O44"/>
    <mergeCell ref="A45:A47"/>
    <mergeCell ref="B45:B47"/>
    <mergeCell ref="C45:C47"/>
    <mergeCell ref="D45:D47"/>
    <mergeCell ref="E45:E47"/>
    <mergeCell ref="F45:F47"/>
    <mergeCell ref="G45:G47"/>
    <mergeCell ref="H45:H47"/>
    <mergeCell ref="I45:I47"/>
    <mergeCell ref="N45:N47"/>
    <mergeCell ref="O45:O47"/>
    <mergeCell ref="A48:O48"/>
    <mergeCell ref="A49:A50"/>
    <mergeCell ref="B49:B50"/>
    <mergeCell ref="C49:C50"/>
    <mergeCell ref="D49:D50"/>
    <mergeCell ref="E49:E50"/>
    <mergeCell ref="F49:F50"/>
    <mergeCell ref="G49:G50"/>
    <mergeCell ref="H49:H50"/>
    <mergeCell ref="I49:I50"/>
    <mergeCell ref="A52:A53"/>
    <mergeCell ref="B52:B53"/>
    <mergeCell ref="C52:C53"/>
    <mergeCell ref="D52:D53"/>
    <mergeCell ref="E52:E53"/>
    <mergeCell ref="F52:F53"/>
    <mergeCell ref="G52:G53"/>
    <mergeCell ref="H52:H53"/>
    <mergeCell ref="I52:I53"/>
    <mergeCell ref="A54:O54"/>
    <mergeCell ref="A55:A59"/>
    <mergeCell ref="B55:B59"/>
    <mergeCell ref="C55:C59"/>
    <mergeCell ref="D55:D59"/>
    <mergeCell ref="E55:E59"/>
    <mergeCell ref="F55:F59"/>
    <mergeCell ref="G55:G59"/>
    <mergeCell ref="H55:H59"/>
    <mergeCell ref="I55:I59"/>
    <mergeCell ref="B118:B128"/>
    <mergeCell ref="C118:C128"/>
    <mergeCell ref="D118:D128"/>
    <mergeCell ref="E118:E128"/>
    <mergeCell ref="F118:F128"/>
    <mergeCell ref="G118:G128"/>
    <mergeCell ref="N129:N130"/>
    <mergeCell ref="O129:O130"/>
    <mergeCell ref="A60:O60"/>
    <mergeCell ref="K61:M61"/>
    <mergeCell ref="A62:O62"/>
    <mergeCell ref="K63:M63"/>
    <mergeCell ref="H118:H128"/>
    <mergeCell ref="I118:I128"/>
    <mergeCell ref="K118:M118"/>
    <mergeCell ref="K129:K130"/>
    <mergeCell ref="L129:L130"/>
    <mergeCell ref="M129:M130"/>
    <mergeCell ref="A64:O64"/>
    <mergeCell ref="A66:O66"/>
    <mergeCell ref="A67:A68"/>
    <mergeCell ref="B67:B68"/>
    <mergeCell ref="C67:C68"/>
    <mergeCell ref="D67:D68"/>
    <mergeCell ref="E67:E68"/>
    <mergeCell ref="F67:F68"/>
    <mergeCell ref="G67:G68"/>
    <mergeCell ref="H67:H68"/>
    <mergeCell ref="N67:N68"/>
    <mergeCell ref="A69:O69"/>
    <mergeCell ref="A70:A74"/>
    <mergeCell ref="B70:B74"/>
    <mergeCell ref="C70:C74"/>
    <mergeCell ref="D70:D74"/>
    <mergeCell ref="E70:E74"/>
    <mergeCell ref="F70:F74"/>
    <mergeCell ref="G70:G74"/>
    <mergeCell ref="B131:B132"/>
    <mergeCell ref="C131:C132"/>
    <mergeCell ref="D131:D132"/>
    <mergeCell ref="E131:E132"/>
    <mergeCell ref="F131:F132"/>
    <mergeCell ref="G131:G132"/>
    <mergeCell ref="H131:H132"/>
    <mergeCell ref="I131:I132"/>
    <mergeCell ref="I67:I68"/>
    <mergeCell ref="A75:O75"/>
    <mergeCell ref="A76:A79"/>
    <mergeCell ref="B76:B79"/>
    <mergeCell ref="C76:C79"/>
    <mergeCell ref="D76:D79"/>
    <mergeCell ref="E76:E79"/>
    <mergeCell ref="F76:F79"/>
    <mergeCell ref="G76:G79"/>
    <mergeCell ref="H76:H79"/>
    <mergeCell ref="I76:I79"/>
    <mergeCell ref="N76:N79"/>
    <mergeCell ref="A80:O80"/>
    <mergeCell ref="A81:A86"/>
    <mergeCell ref="B81:B86"/>
    <mergeCell ref="C81:C86"/>
    <mergeCell ref="E87:E98"/>
    <mergeCell ref="N110:N112"/>
    <mergeCell ref="O110:O112"/>
    <mergeCell ref="N113:N115"/>
    <mergeCell ref="O113:O115"/>
    <mergeCell ref="D81:D86"/>
    <mergeCell ref="E81:E86"/>
    <mergeCell ref="F81:F86"/>
    <mergeCell ref="G81:G86"/>
    <mergeCell ref="H81:H86"/>
    <mergeCell ref="I81:I86"/>
    <mergeCell ref="N81:N83"/>
    <mergeCell ref="O81:O83"/>
    <mergeCell ref="N84:N86"/>
    <mergeCell ref="O84:O86"/>
    <mergeCell ref="A134:O134"/>
    <mergeCell ref="N96:N98"/>
    <mergeCell ref="O96:O98"/>
    <mergeCell ref="L99:M99"/>
    <mergeCell ref="A100:O100"/>
    <mergeCell ref="N101:N103"/>
    <mergeCell ref="O101:O109"/>
    <mergeCell ref="N104:N106"/>
    <mergeCell ref="N107:N109"/>
    <mergeCell ref="F87:F98"/>
    <mergeCell ref="G87:G98"/>
    <mergeCell ref="H87:H98"/>
    <mergeCell ref="I87:I98"/>
    <mergeCell ref="N87:N89"/>
    <mergeCell ref="O87:O89"/>
    <mergeCell ref="N90:N92"/>
    <mergeCell ref="O90:O92"/>
    <mergeCell ref="N93:N95"/>
    <mergeCell ref="O93:O95"/>
    <mergeCell ref="A131:A132"/>
    <mergeCell ref="A87:A98"/>
    <mergeCell ref="B87:B98"/>
    <mergeCell ref="C87:C98"/>
    <mergeCell ref="D87:D98"/>
    <mergeCell ref="A138:A140"/>
    <mergeCell ref="B138:B140"/>
    <mergeCell ref="C138:C140"/>
    <mergeCell ref="D138:D140"/>
    <mergeCell ref="E138:E140"/>
    <mergeCell ref="A135:A137"/>
    <mergeCell ref="B135:B137"/>
    <mergeCell ref="C135:C137"/>
    <mergeCell ref="D135:D137"/>
    <mergeCell ref="E135:E137"/>
    <mergeCell ref="F138:F140"/>
    <mergeCell ref="G138:G140"/>
    <mergeCell ref="H138:H140"/>
    <mergeCell ref="I138:I140"/>
    <mergeCell ref="N138:N140"/>
    <mergeCell ref="O138:O140"/>
    <mergeCell ref="G135:G137"/>
    <mergeCell ref="H135:H137"/>
    <mergeCell ref="I135:I137"/>
    <mergeCell ref="N135:N137"/>
    <mergeCell ref="O135:O137"/>
    <mergeCell ref="F135:F137"/>
  </mergeCells>
  <pageMargins left="0.39370078740157483" right="0.39370078740157483" top="0.78740157480314965" bottom="0.78740157480314965" header="0.31496062992125984" footer="0.51181102362204722"/>
  <pageSetup paperSize="9" scale="54" fitToHeight="17" orientation="landscape" horizontalDpi="4294967295" verticalDpi="4294967295" r:id="rId1"/>
  <headerFooter>
    <oddFooter>&amp;C&amp;P</oddFooter>
  </headerFooter>
  <rowBreaks count="2" manualBreakCount="2">
    <brk id="38"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Лист1 (2)</vt:lpstr>
      <vt:lpstr>Лист1!Заголовки_для_печати</vt:lpstr>
      <vt:lpstr>'Лист1 (2)'!Заголовки_для_печати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minfin user</dc:creator>
  <cp:lastModifiedBy>minfin user</cp:lastModifiedBy>
  <cp:lastPrinted>2018-10-11T17:02:23Z</cp:lastPrinted>
  <dcterms:created xsi:type="dcterms:W3CDTF">2016-10-04T12:15:01Z</dcterms:created>
  <dcterms:modified xsi:type="dcterms:W3CDTF">2018-10-11T17:02:24Z</dcterms:modified>
</cp:coreProperties>
</file>