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5570" windowHeight="12075"/>
  </bookViews>
  <sheets>
    <sheet name="Лист1" sheetId="1" r:id="rId1"/>
  </sheets>
  <definedNames>
    <definedName name="_xlnm.Print_Titles" localSheetId="0">Лист1!$6:$8</definedName>
  </definedNames>
  <calcPr calcId="124519"/>
</workbook>
</file>

<file path=xl/calcChain.xml><?xml version="1.0" encoding="utf-8"?>
<calcChain xmlns="http://schemas.openxmlformats.org/spreadsheetml/2006/main">
  <c r="C34" i="1"/>
  <c r="G33"/>
  <c r="F33"/>
  <c r="G32"/>
  <c r="F32"/>
  <c r="G31"/>
  <c r="F31"/>
  <c r="G30"/>
  <c r="F30"/>
  <c r="G29"/>
  <c r="F29"/>
  <c r="G28"/>
  <c r="F28"/>
  <c r="G27"/>
  <c r="F27"/>
  <c r="G26"/>
  <c r="F26"/>
  <c r="G25"/>
  <c r="F25"/>
  <c r="G24"/>
  <c r="F24"/>
  <c r="G23"/>
  <c r="F23"/>
  <c r="G22"/>
  <c r="F22"/>
  <c r="G21"/>
  <c r="F21"/>
  <c r="F20"/>
  <c r="G19"/>
  <c r="F19"/>
  <c r="G18"/>
  <c r="F18"/>
  <c r="G17"/>
  <c r="F17"/>
  <c r="G16"/>
  <c r="F16"/>
  <c r="G15"/>
  <c r="F15"/>
  <c r="G14"/>
  <c r="F14"/>
  <c r="G13"/>
  <c r="F13"/>
  <c r="G12"/>
  <c r="F12"/>
  <c r="G11"/>
  <c r="F11"/>
  <c r="G10"/>
  <c r="F10"/>
  <c r="G9"/>
  <c r="F9"/>
  <c r="E34" l="1"/>
  <c r="D34"/>
  <c r="G34" l="1"/>
  <c r="F34"/>
</calcChain>
</file>

<file path=xl/sharedStrings.xml><?xml version="1.0" encoding="utf-8"?>
<sst xmlns="http://schemas.openxmlformats.org/spreadsheetml/2006/main" count="58" uniqueCount="58">
  <si>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</si>
  <si>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</si>
  <si>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</si>
  <si>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</si>
  <si>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</si>
  <si>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</si>
  <si>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</si>
  <si>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</si>
  <si>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</si>
  <si>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</si>
  <si>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</si>
  <si>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</si>
  <si>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</si>
  <si>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</si>
  <si>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</si>
  <si>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</si>
  <si>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</si>
  <si>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</si>
  <si>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</si>
  <si>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</si>
  <si>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</si>
  <si>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</si>
  <si>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</si>
  <si>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</si>
  <si>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</si>
  <si>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</si>
  <si>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МО "Город Новодвинск"</t>
  </si>
  <si>
    <t>МО "Город Коряжма"</t>
  </si>
  <si>
    <t>МО "Мирный"</t>
  </si>
  <si>
    <t>4 012,3</t>
  </si>
  <si>
    <t>1 177,8</t>
  </si>
  <si>
    <t>1 453,5</t>
  </si>
  <si>
    <t>1 312,6</t>
  </si>
  <si>
    <t>1 412,8</t>
  </si>
  <si>
    <t>1 001,3</t>
  </si>
  <si>
    <t>1 912,2</t>
  </si>
  <si>
    <t>1 629,2</t>
  </si>
  <si>
    <t>1 461,5</t>
  </si>
  <si>
    <t>2 709,3</t>
  </si>
  <si>
    <t>2 015,6</t>
  </si>
  <si>
    <t>1 689,1</t>
  </si>
  <si>
    <t>1 885,0</t>
  </si>
  <si>
    <t>1 103,5</t>
  </si>
  <si>
    <t>107 032,4</t>
  </si>
  <si>
    <t>62 296,0</t>
  </si>
  <si>
    <t>21 464,0</t>
  </si>
  <si>
    <t>9 175,2</t>
  </si>
  <si>
    <t>11 890,4</t>
  </si>
  <si>
    <t>8 524,0</t>
  </si>
  <si>
    <t>248 840,9</t>
  </si>
  <si>
    <t>Приложение № 13 к пояснительной записке к отчету об исполнении областного бюджета за 9 месяцев 2016 года по форме таблицы 7 приложения № 14 к областному закону "Об областном бюджете на 2016 год"</t>
  </si>
  <si>
    <t>Уточненная сводная бюджетная роспись на 2016 год по состоянию на 30.09.2016</t>
  </si>
  <si>
    <t>План кассовых выплат                        на 9 месяцев                           2016 года</t>
  </si>
  <si>
    <t>Исполнено на 01.10.2016г.</t>
  </si>
  <si>
    <t>Исполнение 9 месяцев, в процентах</t>
  </si>
  <si>
    <t>к плану на 9 месяцев</t>
  </si>
  <si>
    <t>Утверждено на год (в  ред 22.09.2016 № 464-28-ОЗ)</t>
  </si>
  <si>
    <t>Отчет об исполнении областного бюджета по субсидиям бюджетам муниципальных образований Архангельской области на софинансирование дорожной деятельности в отношении автомобильных дорог общего пользования местного значения, капитального ремонта и ремонта дворовых территорий многоквартирных домов, проездов к дворовым территориям многоквартирных домов населенных пунктов, осуществляемых за счет бюджетных ассигнований муниципальных дорожных фондов за 9 месяцев 2016 года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</si>
</sst>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_-* #,##0.0_р_._-;\-* #,##0.0_р_._-;_-* &quot;-&quot;?_р_._-;_-@_-"/>
  </numFmts>
  <fonts count="12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/>
    </xf>
    <xf numFmtId="0" fontId="5" fillId="0" borderId="2" xfId="0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right" wrapText="1"/>
    </xf>
    <xf numFmtId="49" fontId="6" fillId="2" borderId="1" xfId="0" applyNumberFormat="1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right" vertical="center" wrapText="1"/>
    </xf>
    <xf numFmtId="165" fontId="9" fillId="0" borderId="1" xfId="0" applyNumberFormat="1" applyFont="1" applyBorder="1" applyAlignment="1">
      <alignment horizontal="right" wrapText="1"/>
    </xf>
    <xf numFmtId="49" fontId="10" fillId="2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Border="1" applyAlignment="1">
      <alignment horizontal="right" wrapText="1"/>
    </xf>
    <xf numFmtId="0" fontId="9" fillId="0" borderId="1" xfId="0" applyNumberFormat="1" applyFont="1" applyBorder="1" applyAlignment="1">
      <alignment horizontal="right" wrapText="1"/>
    </xf>
    <xf numFmtId="166" fontId="8" fillId="2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Border="1" applyAlignment="1">
      <alignment horizontal="center"/>
    </xf>
    <xf numFmtId="166" fontId="11" fillId="0" borderId="1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justify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2" borderId="9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2" borderId="4" xfId="0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2" borderId="10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4" fillId="2" borderId="5" xfId="0" applyNumberFormat="1" applyFont="1" applyFill="1" applyBorder="1" applyAlignment="1">
      <alignment horizontal="center" vertical="center" wrapText="1"/>
    </xf>
    <xf numFmtId="0" fontId="0" fillId="2" borderId="6" xfId="0" applyNumberForma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tabSelected="1" view="pageBreakPreview" topLeftCell="A10" zoomScaleSheetLayoutView="100" workbookViewId="0">
      <selection activeCell="A3" sqref="A3:G3"/>
    </sheetView>
  </sheetViews>
  <sheetFormatPr defaultRowHeight="15"/>
  <cols>
    <col min="1" max="1" width="42.5703125" style="1" customWidth="1"/>
    <col min="2" max="2" width="15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4.7109375" customWidth="1"/>
  </cols>
  <sheetData>
    <row r="1" spans="1:9" ht="58.5" customHeight="1">
      <c r="D1" s="19" t="s">
        <v>50</v>
      </c>
      <c r="E1" s="19"/>
      <c r="F1" s="19"/>
      <c r="G1" s="19"/>
      <c r="H1" s="5"/>
      <c r="I1" s="5"/>
    </row>
    <row r="3" spans="1:9" ht="88.5" customHeight="1">
      <c r="A3" s="22" t="s">
        <v>57</v>
      </c>
      <c r="B3" s="23"/>
      <c r="C3" s="23"/>
      <c r="D3" s="23"/>
      <c r="E3" s="23"/>
      <c r="F3" s="23"/>
      <c r="G3" s="23"/>
    </row>
    <row r="4" spans="1:9" ht="18" customHeight="1">
      <c r="A4" s="2"/>
      <c r="B4" s="3"/>
      <c r="C4" s="3"/>
      <c r="D4" s="3"/>
      <c r="E4" s="3"/>
      <c r="F4" s="3"/>
      <c r="G4" s="3"/>
    </row>
    <row r="5" spans="1:9">
      <c r="G5" s="6" t="s">
        <v>10</v>
      </c>
    </row>
    <row r="6" spans="1:9" ht="27.75" customHeight="1">
      <c r="A6" s="32" t="s">
        <v>0</v>
      </c>
      <c r="B6" s="20" t="s">
        <v>56</v>
      </c>
      <c r="C6" s="24" t="s">
        <v>51</v>
      </c>
      <c r="D6" s="26" t="s">
        <v>52</v>
      </c>
      <c r="E6" s="28" t="s">
        <v>53</v>
      </c>
      <c r="F6" s="30" t="s">
        <v>54</v>
      </c>
      <c r="G6" s="31"/>
    </row>
    <row r="7" spans="1:9" ht="66.599999999999994" customHeight="1">
      <c r="A7" s="32"/>
      <c r="B7" s="21"/>
      <c r="C7" s="25"/>
      <c r="D7" s="27"/>
      <c r="E7" s="29"/>
      <c r="F7" s="4" t="s">
        <v>8</v>
      </c>
      <c r="G7" s="4" t="s">
        <v>55</v>
      </c>
    </row>
    <row r="8" spans="1:9" ht="11.45" customHeight="1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</row>
    <row r="9" spans="1:9" ht="15.75">
      <c r="A9" s="9" t="s">
        <v>11</v>
      </c>
      <c r="B9" s="11" t="s">
        <v>29</v>
      </c>
      <c r="C9" s="16">
        <v>4012.3</v>
      </c>
      <c r="D9" s="17">
        <v>3009</v>
      </c>
      <c r="E9" s="17">
        <v>3009</v>
      </c>
      <c r="F9" s="15">
        <f>E9/C9*100</f>
        <v>74.994392243850157</v>
      </c>
      <c r="G9" s="12">
        <f>E9/D9*100</f>
        <v>100</v>
      </c>
    </row>
    <row r="10" spans="1:9" ht="15.75">
      <c r="A10" s="9" t="s">
        <v>1</v>
      </c>
      <c r="B10" s="11">
        <v>767.4</v>
      </c>
      <c r="C10" s="16">
        <v>767.4</v>
      </c>
      <c r="D10" s="17">
        <v>575.70000000000005</v>
      </c>
      <c r="E10" s="17">
        <v>383.8</v>
      </c>
      <c r="F10" s="12">
        <f t="shared" ref="F10:F34" si="0">E10/C10*100</f>
        <v>50.013031013812878</v>
      </c>
      <c r="G10" s="12">
        <f t="shared" ref="G10:G34" si="1">E10/D10*100</f>
        <v>66.666666666666657</v>
      </c>
    </row>
    <row r="11" spans="1:9" ht="15.75">
      <c r="A11" s="9" t="s">
        <v>12</v>
      </c>
      <c r="B11" s="11">
        <v>999.9</v>
      </c>
      <c r="C11" s="16">
        <v>999.9</v>
      </c>
      <c r="D11" s="17">
        <v>750</v>
      </c>
      <c r="E11" s="17">
        <v>0</v>
      </c>
      <c r="F11" s="12">
        <f t="shared" si="0"/>
        <v>0</v>
      </c>
      <c r="G11" s="12">
        <f t="shared" si="1"/>
        <v>0</v>
      </c>
    </row>
    <row r="12" spans="1:9" ht="15.75">
      <c r="A12" s="9" t="s">
        <v>13</v>
      </c>
      <c r="B12" s="11" t="s">
        <v>30</v>
      </c>
      <c r="C12" s="16">
        <v>1177.8</v>
      </c>
      <c r="D12" s="17">
        <v>883.5</v>
      </c>
      <c r="E12" s="17">
        <v>724.18918999999994</v>
      </c>
      <c r="F12" s="12">
        <f t="shared" si="0"/>
        <v>61.486601290541685</v>
      </c>
      <c r="G12" s="12">
        <f t="shared" si="1"/>
        <v>81.968216185625337</v>
      </c>
    </row>
    <row r="13" spans="1:9" ht="15.75">
      <c r="A13" s="9" t="s">
        <v>14</v>
      </c>
      <c r="B13" s="11" t="s">
        <v>31</v>
      </c>
      <c r="C13" s="16">
        <v>1453.5</v>
      </c>
      <c r="D13" s="17">
        <v>1090.2</v>
      </c>
      <c r="E13" s="17">
        <v>1090.2</v>
      </c>
      <c r="F13" s="12">
        <f t="shared" si="0"/>
        <v>75.005159958720341</v>
      </c>
      <c r="G13" s="12">
        <f t="shared" si="1"/>
        <v>100</v>
      </c>
    </row>
    <row r="14" spans="1:9" ht="15.75">
      <c r="A14" s="9" t="s">
        <v>15</v>
      </c>
      <c r="B14" s="11" t="s">
        <v>32</v>
      </c>
      <c r="C14" s="16">
        <v>1312.6</v>
      </c>
      <c r="D14" s="17">
        <v>984.3</v>
      </c>
      <c r="E14" s="17">
        <v>0</v>
      </c>
      <c r="F14" s="12">
        <f t="shared" si="0"/>
        <v>0</v>
      </c>
      <c r="G14" s="12">
        <f t="shared" si="1"/>
        <v>0</v>
      </c>
    </row>
    <row r="15" spans="1:9" ht="15.75">
      <c r="A15" s="9" t="s">
        <v>16</v>
      </c>
      <c r="B15" s="11" t="s">
        <v>33</v>
      </c>
      <c r="C15" s="16">
        <v>1412.8</v>
      </c>
      <c r="D15" s="17">
        <v>1059.5999999999999</v>
      </c>
      <c r="E15" s="17">
        <v>968.9303000000001</v>
      </c>
      <c r="F15" s="12">
        <f t="shared" si="0"/>
        <v>68.582269252548144</v>
      </c>
      <c r="G15" s="12">
        <f t="shared" si="1"/>
        <v>91.443025670064188</v>
      </c>
    </row>
    <row r="16" spans="1:9" ht="15.75">
      <c r="A16" s="9" t="s">
        <v>17</v>
      </c>
      <c r="B16" s="11" t="s">
        <v>34</v>
      </c>
      <c r="C16" s="16">
        <v>1001.3</v>
      </c>
      <c r="D16" s="17">
        <v>750.9</v>
      </c>
      <c r="E16" s="17">
        <v>0</v>
      </c>
      <c r="F16" s="12">
        <f t="shared" si="0"/>
        <v>0</v>
      </c>
      <c r="G16" s="12">
        <f t="shared" si="1"/>
        <v>0</v>
      </c>
    </row>
    <row r="17" spans="1:7" ht="15.75">
      <c r="A17" s="9" t="s">
        <v>2</v>
      </c>
      <c r="B17" s="11">
        <v>957.8</v>
      </c>
      <c r="C17" s="16">
        <v>957.8</v>
      </c>
      <c r="D17" s="17">
        <v>718.5</v>
      </c>
      <c r="E17" s="17">
        <v>701.7</v>
      </c>
      <c r="F17" s="12">
        <f t="shared" si="0"/>
        <v>73.261641261223645</v>
      </c>
      <c r="G17" s="12">
        <f t="shared" si="1"/>
        <v>97.661795407098126</v>
      </c>
    </row>
    <row r="18" spans="1:7" ht="15.75">
      <c r="A18" s="9" t="s">
        <v>3</v>
      </c>
      <c r="B18" s="11">
        <v>390.6</v>
      </c>
      <c r="C18" s="16">
        <v>390.6</v>
      </c>
      <c r="D18" s="17">
        <v>292.8</v>
      </c>
      <c r="E18" s="17">
        <v>292.8</v>
      </c>
      <c r="F18" s="12">
        <f t="shared" si="0"/>
        <v>74.9615975422427</v>
      </c>
      <c r="G18" s="12">
        <f t="shared" si="1"/>
        <v>100</v>
      </c>
    </row>
    <row r="19" spans="1:7" ht="15.75">
      <c r="A19" s="9" t="s">
        <v>9</v>
      </c>
      <c r="B19" s="11">
        <v>567.5</v>
      </c>
      <c r="C19" s="16">
        <v>567.5</v>
      </c>
      <c r="D19" s="17">
        <v>425.7</v>
      </c>
      <c r="E19" s="17">
        <v>411.55160999999998</v>
      </c>
      <c r="F19" s="12">
        <f t="shared" si="0"/>
        <v>72.520107488986781</v>
      </c>
      <c r="G19" s="12">
        <f t="shared" si="1"/>
        <v>96.676441155743476</v>
      </c>
    </row>
    <row r="20" spans="1:7" ht="15.75">
      <c r="A20" s="9" t="s">
        <v>18</v>
      </c>
      <c r="B20" s="11" t="s">
        <v>35</v>
      </c>
      <c r="C20" s="16">
        <v>1912.2</v>
      </c>
      <c r="D20" s="17">
        <v>0</v>
      </c>
      <c r="E20" s="17">
        <v>0</v>
      </c>
      <c r="F20" s="12">
        <f t="shared" si="0"/>
        <v>0</v>
      </c>
      <c r="G20" s="12">
        <v>0</v>
      </c>
    </row>
    <row r="21" spans="1:7" ht="15.75">
      <c r="A21" s="9" t="s">
        <v>19</v>
      </c>
      <c r="B21" s="11" t="s">
        <v>36</v>
      </c>
      <c r="C21" s="16">
        <v>1629.2</v>
      </c>
      <c r="D21" s="17">
        <v>1629.2</v>
      </c>
      <c r="E21" s="18">
        <v>1629.2</v>
      </c>
      <c r="F21" s="12">
        <f t="shared" si="0"/>
        <v>100</v>
      </c>
      <c r="G21" s="12">
        <f t="shared" si="1"/>
        <v>100</v>
      </c>
    </row>
    <row r="22" spans="1:7" ht="15.75">
      <c r="A22" s="9" t="s">
        <v>4</v>
      </c>
      <c r="B22" s="11" t="s">
        <v>37</v>
      </c>
      <c r="C22" s="16">
        <v>1461.5</v>
      </c>
      <c r="D22" s="17">
        <v>1096.2</v>
      </c>
      <c r="E22" s="17">
        <v>996.72799999999995</v>
      </c>
      <c r="F22" s="12">
        <f t="shared" si="0"/>
        <v>68.198973657201506</v>
      </c>
      <c r="G22" s="12">
        <f t="shared" si="1"/>
        <v>90.925743477467606</v>
      </c>
    </row>
    <row r="23" spans="1:7" ht="15.75">
      <c r="A23" s="9" t="s">
        <v>20</v>
      </c>
      <c r="B23" s="11" t="s">
        <v>38</v>
      </c>
      <c r="C23" s="16">
        <v>2709.3</v>
      </c>
      <c r="D23" s="17">
        <v>2031.9</v>
      </c>
      <c r="E23" s="17">
        <v>1702.0163</v>
      </c>
      <c r="F23" s="12">
        <f t="shared" si="0"/>
        <v>62.821256413095625</v>
      </c>
      <c r="G23" s="12">
        <f t="shared" si="1"/>
        <v>83.764766966878284</v>
      </c>
    </row>
    <row r="24" spans="1:7" ht="15.75">
      <c r="A24" s="9" t="s">
        <v>5</v>
      </c>
      <c r="B24" s="11" t="s">
        <v>39</v>
      </c>
      <c r="C24" s="16">
        <v>2015.6</v>
      </c>
      <c r="D24" s="17">
        <v>1511.7</v>
      </c>
      <c r="E24" s="17">
        <v>1498.96</v>
      </c>
      <c r="F24" s="12">
        <f t="shared" si="0"/>
        <v>74.367930144870016</v>
      </c>
      <c r="G24" s="12">
        <f t="shared" si="1"/>
        <v>99.157240193160021</v>
      </c>
    </row>
    <row r="25" spans="1:7" ht="16.5" customHeight="1">
      <c r="A25" s="9" t="s">
        <v>21</v>
      </c>
      <c r="B25" s="11" t="s">
        <v>40</v>
      </c>
      <c r="C25" s="16">
        <v>1689.1</v>
      </c>
      <c r="D25" s="17">
        <v>1266.9000000000001</v>
      </c>
      <c r="E25" s="17">
        <v>268.7</v>
      </c>
      <c r="F25" s="12">
        <f t="shared" si="0"/>
        <v>15.907879936060624</v>
      </c>
      <c r="G25" s="12">
        <f t="shared" si="1"/>
        <v>21.209250927460729</v>
      </c>
    </row>
    <row r="26" spans="1:7" ht="17.25" customHeight="1">
      <c r="A26" s="9" t="s">
        <v>22</v>
      </c>
      <c r="B26" s="11" t="s">
        <v>41</v>
      </c>
      <c r="C26" s="16">
        <v>1885</v>
      </c>
      <c r="D26" s="17">
        <v>1413.6</v>
      </c>
      <c r="E26" s="17">
        <v>269.40712000000002</v>
      </c>
      <c r="F26" s="12">
        <f t="shared" si="0"/>
        <v>14.292154907161805</v>
      </c>
      <c r="G26" s="12">
        <f t="shared" si="1"/>
        <v>19.058228636106396</v>
      </c>
    </row>
    <row r="27" spans="1:7" ht="17.25" customHeight="1">
      <c r="A27" s="9" t="s">
        <v>6</v>
      </c>
      <c r="B27" s="11" t="s">
        <v>42</v>
      </c>
      <c r="C27" s="16">
        <v>1103.5</v>
      </c>
      <c r="D27" s="17">
        <v>827.7</v>
      </c>
      <c r="E27" s="17">
        <v>0</v>
      </c>
      <c r="F27" s="12">
        <f t="shared" si="0"/>
        <v>0</v>
      </c>
      <c r="G27" s="12">
        <f t="shared" si="1"/>
        <v>0</v>
      </c>
    </row>
    <row r="28" spans="1:7" ht="17.25" customHeight="1">
      <c r="A28" s="9" t="s">
        <v>23</v>
      </c>
      <c r="B28" s="11" t="s">
        <v>43</v>
      </c>
      <c r="C28" s="16">
        <v>107032.4</v>
      </c>
      <c r="D28" s="17">
        <v>95274.3</v>
      </c>
      <c r="E28" s="17">
        <v>95253.28618000001</v>
      </c>
      <c r="F28" s="12">
        <f t="shared" si="0"/>
        <v>88.994814822427614</v>
      </c>
      <c r="G28" s="12">
        <f t="shared" si="1"/>
        <v>99.977943873636448</v>
      </c>
    </row>
    <row r="29" spans="1:7" ht="17.25" customHeight="1">
      <c r="A29" s="9" t="s">
        <v>24</v>
      </c>
      <c r="B29" s="11" t="s">
        <v>44</v>
      </c>
      <c r="C29" s="16">
        <v>62296</v>
      </c>
      <c r="D29" s="17">
        <v>46722</v>
      </c>
      <c r="E29" s="17">
        <v>46722</v>
      </c>
      <c r="F29" s="12">
        <f t="shared" si="0"/>
        <v>75</v>
      </c>
      <c r="G29" s="12">
        <f t="shared" si="1"/>
        <v>100</v>
      </c>
    </row>
    <row r="30" spans="1:7" ht="15.75">
      <c r="A30" s="9" t="s">
        <v>25</v>
      </c>
      <c r="B30" s="11" t="s">
        <v>45</v>
      </c>
      <c r="C30" s="16">
        <v>21464</v>
      </c>
      <c r="D30" s="17">
        <v>21464</v>
      </c>
      <c r="E30" s="17">
        <v>21464</v>
      </c>
      <c r="F30" s="12">
        <f t="shared" si="0"/>
        <v>100</v>
      </c>
      <c r="G30" s="12">
        <f t="shared" si="1"/>
        <v>100</v>
      </c>
    </row>
    <row r="31" spans="1:7" ht="15.75">
      <c r="A31" s="9" t="s">
        <v>26</v>
      </c>
      <c r="B31" s="11" t="s">
        <v>46</v>
      </c>
      <c r="C31" s="16">
        <v>9175.2000000000007</v>
      </c>
      <c r="D31" s="17">
        <v>9175.2000000000007</v>
      </c>
      <c r="E31" s="17">
        <v>9175.2000000000007</v>
      </c>
      <c r="F31" s="12">
        <f t="shared" si="0"/>
        <v>100</v>
      </c>
      <c r="G31" s="12">
        <f t="shared" si="1"/>
        <v>100</v>
      </c>
    </row>
    <row r="32" spans="1:7" ht="15.75">
      <c r="A32" s="9" t="s">
        <v>27</v>
      </c>
      <c r="B32" s="11" t="s">
        <v>47</v>
      </c>
      <c r="C32" s="16">
        <v>11890.4</v>
      </c>
      <c r="D32" s="17">
        <v>8917.7999999999993</v>
      </c>
      <c r="E32" s="17">
        <v>7307.4368600000007</v>
      </c>
      <c r="F32" s="12">
        <f t="shared" si="0"/>
        <v>61.456610879364874</v>
      </c>
      <c r="G32" s="12">
        <f t="shared" si="1"/>
        <v>81.942147839153165</v>
      </c>
    </row>
    <row r="33" spans="1:7" ht="15" customHeight="1">
      <c r="A33" s="9" t="s">
        <v>28</v>
      </c>
      <c r="B33" s="11" t="s">
        <v>48</v>
      </c>
      <c r="C33" s="16">
        <v>8524</v>
      </c>
      <c r="D33" s="17">
        <v>8524</v>
      </c>
      <c r="E33" s="17">
        <v>8523.9550399999989</v>
      </c>
      <c r="F33" s="12">
        <f t="shared" si="0"/>
        <v>99.999472548099462</v>
      </c>
      <c r="G33" s="12">
        <f t="shared" si="1"/>
        <v>99.999472548099462</v>
      </c>
    </row>
    <row r="34" spans="1:7" ht="15.75">
      <c r="A34" s="10" t="s">
        <v>7</v>
      </c>
      <c r="B34" s="13" t="s">
        <v>49</v>
      </c>
      <c r="C34" s="8">
        <f>SUM(C9:C33)</f>
        <v>248840.9</v>
      </c>
      <c r="D34" s="8">
        <f>SUM(D9:D33)</f>
        <v>210394.7</v>
      </c>
      <c r="E34" s="8">
        <f>SUM(E9:E33)</f>
        <v>202393.06060000003</v>
      </c>
      <c r="F34" s="14">
        <f t="shared" si="0"/>
        <v>81.334322693737263</v>
      </c>
      <c r="G34" s="14">
        <f t="shared" si="1"/>
        <v>96.196843646726848</v>
      </c>
    </row>
  </sheetData>
  <mergeCells count="8">
    <mergeCell ref="D1:G1"/>
    <mergeCell ref="B6:B7"/>
    <mergeCell ref="A3:G3"/>
    <mergeCell ref="C6:C7"/>
    <mergeCell ref="D6:D7"/>
    <mergeCell ref="E6:E7"/>
    <mergeCell ref="F6:G6"/>
    <mergeCell ref="A6:A7"/>
  </mergeCells>
  <pageMargins left="0.98425196850393704" right="0.51181102362204722" top="0.78740157480314965" bottom="0.78740157480314965" header="0.31496062992125984" footer="0.31496062992125984"/>
  <pageSetup paperSize="9" scale="97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Карпова НН</cp:lastModifiedBy>
  <cp:lastPrinted>2016-04-21T06:28:27Z</cp:lastPrinted>
  <dcterms:created xsi:type="dcterms:W3CDTF">2016-04-12T05:33:06Z</dcterms:created>
  <dcterms:modified xsi:type="dcterms:W3CDTF">2016-11-02T09:18:47Z</dcterms:modified>
</cp:coreProperties>
</file>