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Расчет" sheetId="2" r:id="rId1"/>
    <sheet name="Новые заимствования" sheetId="3" state="hidden" r:id="rId2"/>
  </sheets>
  <definedNames>
    <definedName name="_xlnm.Print_Area" localSheetId="1">'Новые заимствования'!$A$1:$G$14</definedName>
    <definedName name="_xlnm.Print_Area" localSheetId="0">Расчет!$A$1:$C$19</definedName>
  </definedNames>
  <calcPr calcId="125725"/>
</workbook>
</file>

<file path=xl/calcChain.xml><?xml version="1.0" encoding="utf-8"?>
<calcChain xmlns="http://schemas.openxmlformats.org/spreadsheetml/2006/main">
  <c r="C8" i="2"/>
  <c r="C11"/>
  <c r="C14" s="1"/>
  <c r="C15"/>
  <c r="C16" l="1"/>
  <c r="C17" s="1"/>
</calcChain>
</file>

<file path=xl/sharedStrings.xml><?xml version="1.0" encoding="utf-8"?>
<sst xmlns="http://schemas.openxmlformats.org/spreadsheetml/2006/main" count="27" uniqueCount="25">
  <si>
    <t>Размер предоставленного кредита</t>
  </si>
  <si>
    <t xml:space="preserve">Процентная ставка </t>
  </si>
  <si>
    <t>Дата предостав- ления кредита</t>
  </si>
  <si>
    <t>Дата погашения кредита/Конец года</t>
  </si>
  <si>
    <t>Срок использования (дней)</t>
  </si>
  <si>
    <t>Сумма начисленных процентов</t>
  </si>
  <si>
    <t>Утвержденный объем расходов на обслуживание государственного долга</t>
  </si>
  <si>
    <t xml:space="preserve"> - кредиты кредитных организаций</t>
  </si>
  <si>
    <t xml:space="preserve"> - бюджетные кредиты</t>
  </si>
  <si>
    <t>Предполагаемая средневзвешенная % ставка (на день выборки кредита)</t>
  </si>
  <si>
    <t xml:space="preserve">Расчет расходов на обслуживание государственного долга на новые заимствования </t>
  </si>
  <si>
    <t>Ожидаемое исполнение за 2016 год без учета расходов на новые заимствования (стр.2+стр.3)</t>
  </si>
  <si>
    <t>Расчет изменения плана расходов на обслуживание долговых обязательств Архангельской области в 2016 году</t>
  </si>
  <si>
    <t>№ п/п</t>
  </si>
  <si>
    <t>Показатель</t>
  </si>
  <si>
    <t>Сумма, тыс. рублей</t>
  </si>
  <si>
    <t>План расходов до 31.12.2016 (по выбранным кредитам), в т.ч.:</t>
  </si>
  <si>
    <t>Ожидаемое исполнение за 2016 год (стр.4+стр.5)</t>
  </si>
  <si>
    <t>к пояснительной записке</t>
  </si>
  <si>
    <t>Ожидаемая экономия расходов на обслуживание государственного долга в 2016 году (стр.1-стр.6)</t>
  </si>
  <si>
    <t>тыс. рублей</t>
  </si>
  <si>
    <t>ИТОГО:</t>
  </si>
  <si>
    <t>Израсходовано на обслуживание государственного долга на 01.10.2016, в т.ч.</t>
  </si>
  <si>
    <t>Ожидаемые расходы на обслуживание государственного долга на новые заимствования (расчет прилагается)</t>
  </si>
  <si>
    <t>Приложение № 9</t>
  </si>
</sst>
</file>

<file path=xl/styles.xml><?xml version="1.0" encoding="utf-8"?>
<styleSheet xmlns="http://schemas.openxmlformats.org/spreadsheetml/2006/main">
  <numFmts count="5">
    <numFmt numFmtId="164" formatCode="0.0000"/>
    <numFmt numFmtId="165" formatCode="dd\ mmm\ yy"/>
    <numFmt numFmtId="166" formatCode="#,##0.0"/>
    <numFmt numFmtId="167" formatCode="0.0%"/>
    <numFmt numFmtId="168" formatCode="0.000"/>
  </numFmts>
  <fonts count="11">
    <font>
      <sz val="10"/>
      <name val="Arial"/>
    </font>
    <font>
      <sz val="12"/>
      <name val="Arial Cyr"/>
      <charset val="204"/>
    </font>
    <font>
      <sz val="10"/>
      <name val="Arial Cyr"/>
      <charset val="204"/>
    </font>
    <font>
      <b/>
      <i/>
      <sz val="12"/>
      <name val="Arial Cyr"/>
      <charset val="204"/>
    </font>
    <font>
      <b/>
      <sz val="12"/>
      <name val="Arial Cyr"/>
      <charset val="204"/>
    </font>
    <font>
      <sz val="16"/>
      <name val="Arial"/>
      <family val="2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FF00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165" fontId="1" fillId="0" borderId="1" xfId="1" applyNumberFormat="1" applyFont="1" applyFill="1" applyBorder="1" applyAlignment="1">
      <alignment horizontal="center" vertical="center" wrapText="1" shrinkToFit="1"/>
    </xf>
    <xf numFmtId="3" fontId="1" fillId="0" borderId="1" xfId="1" applyNumberFormat="1" applyFont="1" applyFill="1" applyBorder="1" applyAlignment="1">
      <alignment horizontal="center" vertical="center" wrapText="1" shrinkToFit="1"/>
    </xf>
    <xf numFmtId="166" fontId="0" fillId="0" borderId="0" xfId="0" applyNumberFormat="1"/>
    <xf numFmtId="166" fontId="7" fillId="0" borderId="0" xfId="0" applyNumberFormat="1" applyFont="1"/>
    <xf numFmtId="166" fontId="8" fillId="2" borderId="0" xfId="0" applyNumberFormat="1" applyFont="1" applyFill="1"/>
    <xf numFmtId="3" fontId="0" fillId="0" borderId="0" xfId="0" applyNumberFormat="1"/>
    <xf numFmtId="167" fontId="1" fillId="0" borderId="1" xfId="1" applyNumberFormat="1" applyFont="1" applyFill="1" applyBorder="1" applyAlignment="1">
      <alignment horizontal="center" vertical="center" wrapText="1" shrinkToFit="1"/>
    </xf>
    <xf numFmtId="168" fontId="1" fillId="0" borderId="1" xfId="1" applyNumberFormat="1" applyFont="1" applyFill="1" applyBorder="1" applyAlignment="1">
      <alignment horizontal="center" vertical="center" wrapText="1" shrinkToFit="1"/>
    </xf>
    <xf numFmtId="1" fontId="0" fillId="0" borderId="0" xfId="0" applyNumberFormat="1"/>
    <xf numFmtId="1" fontId="8" fillId="2" borderId="0" xfId="0" applyNumberFormat="1" applyFont="1" applyFill="1"/>
    <xf numFmtId="4" fontId="0" fillId="0" borderId="0" xfId="0" applyNumberFormat="1"/>
    <xf numFmtId="166" fontId="9" fillId="2" borderId="0" xfId="0" applyNumberFormat="1" applyFont="1" applyFill="1"/>
    <xf numFmtId="1" fontId="9" fillId="2" borderId="0" xfId="0" applyNumberFormat="1" applyFont="1" applyFill="1"/>
    <xf numFmtId="3" fontId="9" fillId="0" borderId="0" xfId="0" applyNumberFormat="1" applyFont="1"/>
    <xf numFmtId="166" fontId="9" fillId="0" borderId="0" xfId="0" applyNumberFormat="1" applyFont="1"/>
    <xf numFmtId="4" fontId="9" fillId="0" borderId="0" xfId="0" applyNumberFormat="1" applyFont="1"/>
    <xf numFmtId="0" fontId="0" fillId="3" borderId="0" xfId="0" applyFill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 indent="1"/>
    </xf>
    <xf numFmtId="166" fontId="1" fillId="3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 indent="1"/>
    </xf>
    <xf numFmtId="166" fontId="1" fillId="3" borderId="3" xfId="0" applyNumberFormat="1" applyFont="1" applyFill="1" applyBorder="1" applyAlignment="1">
      <alignment horizontal="center" vertical="center"/>
    </xf>
    <xf numFmtId="166" fontId="0" fillId="3" borderId="0" xfId="0" applyNumberFormat="1" applyFill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 indent="1"/>
    </xf>
    <xf numFmtId="166" fontId="1" fillId="3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 indent="1"/>
    </xf>
    <xf numFmtId="166" fontId="1" fillId="3" borderId="1" xfId="0" applyNumberFormat="1" applyFont="1" applyFill="1" applyBorder="1" applyAlignment="1">
      <alignment horizontal="center" vertical="center"/>
    </xf>
    <xf numFmtId="14" fontId="0" fillId="3" borderId="0" xfId="0" applyNumberFormat="1" applyFill="1"/>
    <xf numFmtId="14" fontId="0" fillId="3" borderId="0" xfId="0" applyNumberFormat="1" applyFill="1" applyAlignment="1">
      <alignment horizontal="left"/>
    </xf>
    <xf numFmtId="166" fontId="1" fillId="0" borderId="1" xfId="1" applyNumberFormat="1" applyFont="1" applyFill="1" applyBorder="1" applyAlignment="1">
      <alignment horizontal="center" vertical="center" wrapText="1" shrinkToFit="1"/>
    </xf>
    <xf numFmtId="166" fontId="4" fillId="0" borderId="1" xfId="1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 wrapText="1" shrinkToFit="1"/>
    </xf>
    <xf numFmtId="0" fontId="10" fillId="0" borderId="0" xfId="0" applyFont="1"/>
    <xf numFmtId="4" fontId="10" fillId="0" borderId="0" xfId="0" applyNumberFormat="1" applyFont="1"/>
    <xf numFmtId="10" fontId="1" fillId="0" borderId="1" xfId="1" applyNumberFormat="1" applyFont="1" applyFill="1" applyBorder="1" applyAlignment="1">
      <alignment horizontal="center" vertical="center" wrapText="1" shrinkToFit="1"/>
    </xf>
    <xf numFmtId="164" fontId="1" fillId="0" borderId="1" xfId="1" applyNumberFormat="1" applyFont="1" applyFill="1" applyBorder="1" applyAlignment="1">
      <alignment horizontal="center" vertical="center" wrapText="1" shrinkToFit="1"/>
    </xf>
    <xf numFmtId="3" fontId="4" fillId="0" borderId="1" xfId="1" applyNumberFormat="1" applyFont="1" applyBorder="1" applyAlignment="1">
      <alignment horizontal="center" vertical="center" wrapText="1" shrinkToFit="1"/>
    </xf>
    <xf numFmtId="166" fontId="3" fillId="3" borderId="1" xfId="1" applyNumberFormat="1" applyFont="1" applyFill="1" applyBorder="1" applyAlignment="1">
      <alignment horizontal="center" vertical="center" wrapText="1" shrinkToFit="1"/>
    </xf>
    <xf numFmtId="16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indent="1"/>
    </xf>
    <xf numFmtId="0" fontId="6" fillId="3" borderId="0" xfId="0" applyFont="1" applyFill="1" applyAlignment="1">
      <alignment horizontal="center" vertical="center" wrapText="1"/>
    </xf>
    <xf numFmtId="4" fontId="1" fillId="0" borderId="1" xfId="1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wrapText="1"/>
    </xf>
    <xf numFmtId="0" fontId="1" fillId="0" borderId="1" xfId="1" applyNumberFormat="1" applyFont="1" applyBorder="1" applyAlignment="1">
      <alignment horizontal="center" vertical="center" wrapText="1" shrinkToFit="1"/>
    </xf>
    <xf numFmtId="0" fontId="1" fillId="0" borderId="1" xfId="1" applyFont="1" applyBorder="1" applyAlignment="1">
      <alignment horizontal="center" vertical="center" wrapText="1" shrinkToFit="1"/>
    </xf>
    <xf numFmtId="3" fontId="1" fillId="0" borderId="1" xfId="1" applyNumberFormat="1" applyFont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H19"/>
  <sheetViews>
    <sheetView tabSelected="1" view="pageBreakPreview" zoomScaleNormal="100" zoomScaleSheetLayoutView="100" workbookViewId="0">
      <selection activeCell="X17" sqref="X17"/>
    </sheetView>
  </sheetViews>
  <sheetFormatPr defaultColWidth="8.85546875" defaultRowHeight="12.75"/>
  <cols>
    <col min="1" max="1" width="7.85546875" style="17" customWidth="1"/>
    <col min="2" max="2" width="66.5703125" style="17" customWidth="1"/>
    <col min="3" max="3" width="22.28515625" style="17" customWidth="1"/>
    <col min="4" max="5" width="8.85546875" style="17"/>
    <col min="6" max="6" width="10.7109375" style="17" bestFit="1" customWidth="1"/>
    <col min="7" max="16384" width="8.85546875" style="17"/>
  </cols>
  <sheetData>
    <row r="1" spans="1:8">
      <c r="C1" s="18" t="s">
        <v>24</v>
      </c>
    </row>
    <row r="2" spans="1:8">
      <c r="C2" s="18" t="s">
        <v>18</v>
      </c>
    </row>
    <row r="4" spans="1:8" ht="47.45" customHeight="1">
      <c r="A4" s="52" t="s">
        <v>12</v>
      </c>
      <c r="B4" s="52"/>
      <c r="C4" s="52"/>
      <c r="D4" s="19"/>
    </row>
    <row r="5" spans="1:8" ht="15">
      <c r="A5" s="20"/>
      <c r="B5" s="21"/>
      <c r="C5" s="22"/>
    </row>
    <row r="6" spans="1:8" ht="31.9" customHeight="1">
      <c r="A6" s="23" t="s">
        <v>13</v>
      </c>
      <c r="B6" s="24" t="s">
        <v>14</v>
      </c>
      <c r="C6" s="25" t="s">
        <v>15</v>
      </c>
    </row>
    <row r="7" spans="1:8" ht="36.6" customHeight="1">
      <c r="A7" s="23">
        <v>1</v>
      </c>
      <c r="B7" s="36" t="s">
        <v>6</v>
      </c>
      <c r="C7" s="37">
        <v>1332183.1000000001</v>
      </c>
    </row>
    <row r="8" spans="1:8" ht="36" customHeight="1">
      <c r="A8" s="26">
        <v>2</v>
      </c>
      <c r="B8" s="27" t="s">
        <v>22</v>
      </c>
      <c r="C8" s="28">
        <f>C9+C10</f>
        <v>801276.99720999994</v>
      </c>
    </row>
    <row r="9" spans="1:8" ht="24" customHeight="1">
      <c r="A9" s="29"/>
      <c r="B9" s="30" t="s">
        <v>7</v>
      </c>
      <c r="C9" s="31">
        <v>785422.18128999998</v>
      </c>
      <c r="F9" s="32"/>
      <c r="G9" s="32"/>
      <c r="H9" s="32"/>
    </row>
    <row r="10" spans="1:8" ht="24" customHeight="1">
      <c r="A10" s="33"/>
      <c r="B10" s="34" t="s">
        <v>8</v>
      </c>
      <c r="C10" s="35">
        <v>15854.815919999999</v>
      </c>
      <c r="F10" s="32"/>
      <c r="G10" s="32"/>
      <c r="H10" s="32"/>
    </row>
    <row r="11" spans="1:8" ht="36.6" customHeight="1">
      <c r="A11" s="26">
        <v>3</v>
      </c>
      <c r="B11" s="27" t="s">
        <v>16</v>
      </c>
      <c r="C11" s="28">
        <f>C12+C13</f>
        <v>355607.35686</v>
      </c>
      <c r="F11" s="32"/>
      <c r="G11" s="32"/>
      <c r="H11" s="32"/>
    </row>
    <row r="12" spans="1:8" ht="24" customHeight="1">
      <c r="A12" s="29"/>
      <c r="B12" s="30" t="s">
        <v>7</v>
      </c>
      <c r="C12" s="31">
        <v>319710.35609000002</v>
      </c>
      <c r="F12" s="32"/>
      <c r="G12" s="32"/>
      <c r="H12" s="32"/>
    </row>
    <row r="13" spans="1:8" ht="24" customHeight="1">
      <c r="A13" s="33"/>
      <c r="B13" s="34" t="s">
        <v>8</v>
      </c>
      <c r="C13" s="35">
        <v>35897.000769999999</v>
      </c>
      <c r="F13" s="32"/>
      <c r="G13" s="32"/>
      <c r="H13" s="32"/>
    </row>
    <row r="14" spans="1:8" ht="49.9" customHeight="1">
      <c r="A14" s="23">
        <v>4</v>
      </c>
      <c r="B14" s="36" t="s">
        <v>11</v>
      </c>
      <c r="C14" s="37">
        <f>C8+C11</f>
        <v>1156884.3540699999</v>
      </c>
      <c r="F14" s="32"/>
      <c r="G14" s="32"/>
      <c r="H14" s="32"/>
    </row>
    <row r="15" spans="1:8" ht="39.6" customHeight="1">
      <c r="A15" s="23">
        <v>5</v>
      </c>
      <c r="B15" s="36" t="s">
        <v>23</v>
      </c>
      <c r="C15" s="37">
        <f>'Новые заимствования'!G13</f>
        <v>73276.6495879781</v>
      </c>
    </row>
    <row r="16" spans="1:8" ht="51" customHeight="1">
      <c r="A16" s="23">
        <v>6</v>
      </c>
      <c r="B16" s="36" t="s">
        <v>17</v>
      </c>
      <c r="C16" s="37">
        <f>C14+C15</f>
        <v>1230161.003657978</v>
      </c>
    </row>
    <row r="17" spans="1:3" ht="48.6" customHeight="1">
      <c r="A17" s="23">
        <v>7</v>
      </c>
      <c r="B17" s="51" t="s">
        <v>19</v>
      </c>
      <c r="C17" s="50">
        <f>C7-C16</f>
        <v>102022.09634202207</v>
      </c>
    </row>
    <row r="18" spans="1:3" ht="24" customHeight="1">
      <c r="A18" s="38"/>
      <c r="B18" s="39"/>
      <c r="C18" s="32"/>
    </row>
    <row r="19" spans="1:3" ht="24" customHeight="1"/>
  </sheetData>
  <mergeCells count="1">
    <mergeCell ref="A4:C4"/>
  </mergeCells>
  <phoneticPr fontId="0" type="noConversion"/>
  <pageMargins left="0.94488188976377963" right="0.35433070866141736" top="0.98425196850393704" bottom="0.98425196850393704" header="0.51181102362204722" footer="0.51181102362204722"/>
  <pageSetup paperSize="9" scale="90" orientation="portrait" r:id="rId1"/>
  <headerFooter alignWithMargins="0">
    <oddFooter>&amp;Я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  <pageSetUpPr fitToPage="1"/>
  </sheetPr>
  <dimension ref="A3:J59"/>
  <sheetViews>
    <sheetView view="pageBreakPreview" zoomScaleNormal="100" workbookViewId="0">
      <selection activeCell="F29" sqref="F29"/>
    </sheetView>
  </sheetViews>
  <sheetFormatPr defaultRowHeight="12.75"/>
  <cols>
    <col min="1" max="1" width="21.42578125" customWidth="1"/>
    <col min="2" max="2" width="22.7109375" customWidth="1"/>
    <col min="3" max="3" width="18.42578125" customWidth="1"/>
    <col min="4" max="4" width="18" customWidth="1"/>
    <col min="5" max="5" width="19.42578125" customWidth="1"/>
    <col min="6" max="6" width="17.42578125" customWidth="1"/>
    <col min="7" max="7" width="22.7109375" customWidth="1"/>
    <col min="9" max="9" width="20.7109375" style="11" customWidth="1"/>
  </cols>
  <sheetData>
    <row r="3" spans="1:9" ht="47.25" customHeight="1">
      <c r="A3" s="54" t="s">
        <v>10</v>
      </c>
      <c r="B3" s="54"/>
      <c r="C3" s="54"/>
      <c r="D3" s="54"/>
      <c r="E3" s="54"/>
      <c r="F3" s="54"/>
    </row>
    <row r="4" spans="1:9" ht="15">
      <c r="G4" s="42" t="s">
        <v>20</v>
      </c>
    </row>
    <row r="5" spans="1:9" ht="12.75" customHeight="1">
      <c r="A5" s="57" t="s">
        <v>0</v>
      </c>
      <c r="B5" s="56" t="s">
        <v>9</v>
      </c>
      <c r="C5" s="56" t="s">
        <v>1</v>
      </c>
      <c r="D5" s="55" t="s">
        <v>2</v>
      </c>
      <c r="E5" s="55" t="s">
        <v>3</v>
      </c>
      <c r="F5" s="56" t="s">
        <v>4</v>
      </c>
      <c r="G5" s="53" t="s">
        <v>5</v>
      </c>
    </row>
    <row r="6" spans="1:9" ht="13.15" customHeight="1">
      <c r="A6" s="57"/>
      <c r="B6" s="56"/>
      <c r="C6" s="56"/>
      <c r="D6" s="55"/>
      <c r="E6" s="55"/>
      <c r="F6" s="56"/>
      <c r="G6" s="53"/>
    </row>
    <row r="7" spans="1:9" ht="39.6" customHeight="1">
      <c r="A7" s="57"/>
      <c r="B7" s="56"/>
      <c r="C7" s="56"/>
      <c r="D7" s="55"/>
      <c r="E7" s="55"/>
      <c r="F7" s="56"/>
      <c r="G7" s="53"/>
    </row>
    <row r="8" spans="1:9" ht="16.5" customHeight="1">
      <c r="A8" s="49">
        <v>700000</v>
      </c>
      <c r="B8" s="7">
        <v>0.109</v>
      </c>
      <c r="C8" s="8">
        <v>0.109</v>
      </c>
      <c r="D8" s="1">
        <v>42663</v>
      </c>
      <c r="E8" s="1">
        <v>42724</v>
      </c>
      <c r="F8" s="2">
        <v>62</v>
      </c>
      <c r="G8" s="40">
        <v>12925.136612021857</v>
      </c>
    </row>
    <row r="9" spans="1:9" ht="16.5" customHeight="1">
      <c r="A9" s="49">
        <v>1214828.2</v>
      </c>
      <c r="B9" s="7">
        <v>0.109</v>
      </c>
      <c r="C9" s="8">
        <v>0.109</v>
      </c>
      <c r="D9" s="1">
        <v>42675</v>
      </c>
      <c r="E9" s="1">
        <v>42724</v>
      </c>
      <c r="F9" s="2">
        <v>50</v>
      </c>
      <c r="G9" s="40">
        <v>18089.654890710379</v>
      </c>
    </row>
    <row r="10" spans="1:9" ht="16.5" customHeight="1">
      <c r="A10" s="49">
        <v>2428716</v>
      </c>
      <c r="B10" s="7">
        <v>0.109</v>
      </c>
      <c r="C10" s="8">
        <v>0.109</v>
      </c>
      <c r="D10" s="1">
        <v>42699</v>
      </c>
      <c r="E10" s="1">
        <v>42724</v>
      </c>
      <c r="F10" s="2">
        <v>26</v>
      </c>
      <c r="G10" s="40">
        <v>18805.959409836065</v>
      </c>
    </row>
    <row r="11" spans="1:9" ht="16.5" customHeight="1">
      <c r="A11" s="49">
        <v>656455.80000000005</v>
      </c>
      <c r="B11" s="7">
        <v>0.109</v>
      </c>
      <c r="C11" s="8">
        <v>0.109</v>
      </c>
      <c r="D11" s="1">
        <v>42709</v>
      </c>
      <c r="E11" s="1">
        <v>42724</v>
      </c>
      <c r="F11" s="2">
        <v>16</v>
      </c>
      <c r="G11" s="40">
        <v>3128.0298229508198</v>
      </c>
    </row>
    <row r="12" spans="1:9" ht="16.5" customHeight="1">
      <c r="A12" s="43">
        <v>2000000</v>
      </c>
      <c r="B12" s="46">
        <v>0.12</v>
      </c>
      <c r="C12" s="8">
        <v>0.12</v>
      </c>
      <c r="D12" s="1">
        <v>42694</v>
      </c>
      <c r="E12" s="1">
        <v>42724</v>
      </c>
      <c r="F12" s="2">
        <v>31</v>
      </c>
      <c r="G12" s="40">
        <v>20327.868852459014</v>
      </c>
    </row>
    <row r="13" spans="1:9" s="44" customFormat="1" ht="21.75" customHeight="1">
      <c r="A13" s="48" t="s">
        <v>21</v>
      </c>
      <c r="B13" s="46"/>
      <c r="C13" s="47"/>
      <c r="D13" s="1"/>
      <c r="E13" s="1"/>
      <c r="F13" s="2"/>
      <c r="G13" s="41">
        <v>73276.6495879781</v>
      </c>
      <c r="I13" s="45"/>
    </row>
    <row r="14" spans="1:9">
      <c r="A14" s="6"/>
    </row>
    <row r="17" spans="1:10" s="3" customFormat="1">
      <c r="B17" s="4"/>
      <c r="F17" s="9"/>
      <c r="G17" s="6"/>
      <c r="I17" s="11"/>
    </row>
    <row r="18" spans="1:10" s="3" customFormat="1">
      <c r="B18" s="4"/>
      <c r="F18" s="9"/>
      <c r="G18" s="6"/>
      <c r="I18" s="11"/>
    </row>
    <row r="19" spans="1:10" s="3" customFormat="1">
      <c r="A19" s="4"/>
      <c r="B19" s="4"/>
      <c r="F19" s="9"/>
      <c r="G19" s="6"/>
      <c r="I19" s="11"/>
    </row>
    <row r="20" spans="1:10" s="3" customFormat="1">
      <c r="A20" s="4"/>
      <c r="B20" s="4"/>
      <c r="F20" s="9"/>
      <c r="G20" s="6"/>
      <c r="I20" s="11"/>
    </row>
    <row r="21" spans="1:10" s="3" customFormat="1">
      <c r="A21" s="12"/>
      <c r="B21" s="12"/>
      <c r="C21" s="12"/>
      <c r="D21" s="12"/>
      <c r="E21" s="12"/>
      <c r="F21" s="13"/>
      <c r="G21" s="6"/>
      <c r="I21" s="11"/>
    </row>
    <row r="22" spans="1:10" s="3" customFormat="1">
      <c r="F22" s="9"/>
      <c r="G22" s="6"/>
      <c r="I22" s="11"/>
    </row>
    <row r="23" spans="1:10" s="3" customFormat="1">
      <c r="F23" s="9"/>
      <c r="G23" s="6"/>
      <c r="H23" s="4"/>
      <c r="I23" s="11"/>
    </row>
    <row r="24" spans="1:10" s="3" customFormat="1">
      <c r="A24" s="5"/>
      <c r="B24" s="5"/>
      <c r="C24" s="5"/>
      <c r="D24" s="5"/>
      <c r="E24" s="5"/>
      <c r="F24" s="10"/>
      <c r="G24" s="14"/>
      <c r="H24" s="15"/>
      <c r="I24" s="16"/>
      <c r="J24" s="15"/>
    </row>
    <row r="25" spans="1:10">
      <c r="F25" s="9"/>
      <c r="G25" s="6"/>
    </row>
    <row r="26" spans="1:10">
      <c r="A26" s="3"/>
      <c r="B26" s="3"/>
      <c r="C26" s="3"/>
    </row>
    <row r="27" spans="1:10">
      <c r="A27" s="3"/>
      <c r="B27" s="3"/>
    </row>
    <row r="28" spans="1:10">
      <c r="A28" s="3"/>
      <c r="B28" s="3"/>
    </row>
    <row r="29" spans="1:10">
      <c r="A29" s="3"/>
      <c r="B29" s="3"/>
    </row>
    <row r="30" spans="1:10">
      <c r="A30" s="3"/>
      <c r="B30" s="3"/>
    </row>
    <row r="31" spans="1:10">
      <c r="A31" s="3"/>
      <c r="B31" s="3"/>
    </row>
    <row r="32" spans="1:10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>
      <c r="A52" s="3"/>
      <c r="B52" s="3"/>
    </row>
    <row r="53" spans="1:2">
      <c r="A53" s="3"/>
      <c r="B53" s="3"/>
    </row>
    <row r="54" spans="1:2">
      <c r="A54" s="3"/>
      <c r="B54" s="3"/>
    </row>
    <row r="55" spans="1:2">
      <c r="A55" s="3"/>
      <c r="B55" s="3"/>
    </row>
    <row r="56" spans="1:2">
      <c r="A56" s="3"/>
      <c r="B56" s="3"/>
    </row>
    <row r="57" spans="1:2">
      <c r="A57" s="3"/>
      <c r="B57" s="3"/>
    </row>
    <row r="58" spans="1:2">
      <c r="A58" s="3"/>
      <c r="B58" s="3"/>
    </row>
    <row r="59" spans="1:2">
      <c r="A59" s="3"/>
      <c r="B59" s="3"/>
    </row>
  </sheetData>
  <mergeCells count="8">
    <mergeCell ref="G5:G7"/>
    <mergeCell ref="A3:F3"/>
    <mergeCell ref="D5:D7"/>
    <mergeCell ref="E5:E7"/>
    <mergeCell ref="F5:F7"/>
    <mergeCell ref="A5:A7"/>
    <mergeCell ref="B5:B7"/>
    <mergeCell ref="C5:C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>
    <oddFooter>&amp;R&amp;T 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</vt:lpstr>
      <vt:lpstr>Новые заимствования</vt:lpstr>
      <vt:lpstr>'Новые заимствования'!Область_печати</vt:lpstr>
      <vt:lpstr>Расчет!Область_печати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2016-10-10T16:06:38Z</cp:lastPrinted>
  <dcterms:created xsi:type="dcterms:W3CDTF">1996-10-08T23:32:33Z</dcterms:created>
  <dcterms:modified xsi:type="dcterms:W3CDTF">2016-10-10T16:06:40Z</dcterms:modified>
</cp:coreProperties>
</file>