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воинский учет" sheetId="1" r:id="rId1"/>
  </sheets>
  <definedNames>
    <definedName name="_xlnm._FilterDatabase" localSheetId="0" hidden="1">'воинский учет'!$A$8:$H$219</definedName>
    <definedName name="_xlnm.Print_Titles" localSheetId="0">'воинский учет'!$6:$8</definedName>
    <definedName name="_xlnm.Print_Area" localSheetId="0">'воинский учет'!$A$1:$H$219</definedName>
  </definedNames>
  <calcPr calcId="125725"/>
</workbook>
</file>

<file path=xl/calcChain.xml><?xml version="1.0" encoding="utf-8"?>
<calcChain xmlns="http://schemas.openxmlformats.org/spreadsheetml/2006/main">
  <c r="F171" i="1"/>
  <c r="E215"/>
  <c r="D215"/>
  <c r="E205"/>
  <c r="D205"/>
  <c r="E187"/>
  <c r="D187"/>
  <c r="E171"/>
  <c r="D171"/>
  <c r="E150"/>
  <c r="D150"/>
  <c r="E133"/>
  <c r="D133"/>
  <c r="E118"/>
  <c r="D118"/>
  <c r="E110"/>
  <c r="D110"/>
  <c r="E107"/>
  <c r="D107"/>
  <c r="E93"/>
  <c r="D93"/>
  <c r="E87"/>
  <c r="D87"/>
  <c r="E82"/>
  <c r="D82"/>
  <c r="E75"/>
  <c r="D75"/>
  <c r="E70"/>
  <c r="D70"/>
  <c r="E62"/>
  <c r="D62"/>
  <c r="E55"/>
  <c r="D55"/>
  <c r="E45"/>
  <c r="D45"/>
  <c r="E39"/>
  <c r="D39"/>
  <c r="E30"/>
  <c r="E219" s="1"/>
  <c r="D30"/>
  <c r="D219" s="1"/>
  <c r="F205"/>
  <c r="F215"/>
  <c r="G215" s="1"/>
  <c r="C215"/>
  <c r="G204"/>
  <c r="C205"/>
  <c r="F187"/>
  <c r="C187"/>
  <c r="G171"/>
  <c r="C171"/>
  <c r="F150"/>
  <c r="C150"/>
  <c r="F133"/>
  <c r="C133"/>
  <c r="F118"/>
  <c r="C118"/>
  <c r="F110"/>
  <c r="H110" s="1"/>
  <c r="C110"/>
  <c r="F107"/>
  <c r="G107" s="1"/>
  <c r="C107"/>
  <c r="F93"/>
  <c r="G93" s="1"/>
  <c r="C93"/>
  <c r="F87"/>
  <c r="C87"/>
  <c r="F82"/>
  <c r="C82"/>
  <c r="F75"/>
  <c r="G75" s="1"/>
  <c r="C75"/>
  <c r="F62"/>
  <c r="G62" s="1"/>
  <c r="F70"/>
  <c r="C70"/>
  <c r="C62"/>
  <c r="C219" s="1"/>
  <c r="F55"/>
  <c r="C55"/>
  <c r="H218"/>
  <c r="H217"/>
  <c r="H216"/>
  <c r="H214"/>
  <c r="H213"/>
  <c r="H212"/>
  <c r="H211"/>
  <c r="H210"/>
  <c r="H209"/>
  <c r="H208"/>
  <c r="H207"/>
  <c r="H206"/>
  <c r="H203"/>
  <c r="H202"/>
  <c r="H201"/>
  <c r="H200"/>
  <c r="H199"/>
  <c r="H198"/>
  <c r="H197"/>
  <c r="H196"/>
  <c r="H195"/>
  <c r="H194"/>
  <c r="H193"/>
  <c r="H192"/>
  <c r="H191"/>
  <c r="H190"/>
  <c r="H189"/>
  <c r="H188"/>
  <c r="H186"/>
  <c r="H185"/>
  <c r="H184"/>
  <c r="H183"/>
  <c r="H182"/>
  <c r="H181"/>
  <c r="H180"/>
  <c r="H179"/>
  <c r="H178"/>
  <c r="H177"/>
  <c r="H176"/>
  <c r="H175"/>
  <c r="H174"/>
  <c r="H173"/>
  <c r="H172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49"/>
  <c r="H148"/>
  <c r="H147"/>
  <c r="H146"/>
  <c r="H145"/>
  <c r="H144"/>
  <c r="H143"/>
  <c r="H142"/>
  <c r="H141"/>
  <c r="H140"/>
  <c r="H139"/>
  <c r="H138"/>
  <c r="H137"/>
  <c r="H136"/>
  <c r="H135"/>
  <c r="H134"/>
  <c r="H132"/>
  <c r="H131"/>
  <c r="H130"/>
  <c r="H129"/>
  <c r="H128"/>
  <c r="H127"/>
  <c r="H126"/>
  <c r="H125"/>
  <c r="H124"/>
  <c r="H123"/>
  <c r="H122"/>
  <c r="H121"/>
  <c r="H120"/>
  <c r="H119"/>
  <c r="H117"/>
  <c r="H116"/>
  <c r="H115"/>
  <c r="H114"/>
  <c r="H113"/>
  <c r="H112"/>
  <c r="H111"/>
  <c r="H109"/>
  <c r="H108"/>
  <c r="H106"/>
  <c r="H105"/>
  <c r="H104"/>
  <c r="H103"/>
  <c r="H102"/>
  <c r="H101"/>
  <c r="H100"/>
  <c r="H99"/>
  <c r="H98"/>
  <c r="H97"/>
  <c r="H96"/>
  <c r="H95"/>
  <c r="H94"/>
  <c r="H92"/>
  <c r="H91"/>
  <c r="H90"/>
  <c r="H89"/>
  <c r="H88"/>
  <c r="H86"/>
  <c r="H85"/>
  <c r="H84"/>
  <c r="H83"/>
  <c r="H81"/>
  <c r="H80"/>
  <c r="H79"/>
  <c r="H78"/>
  <c r="H77"/>
  <c r="H76"/>
  <c r="H74"/>
  <c r="H73"/>
  <c r="H72"/>
  <c r="H71"/>
  <c r="H69"/>
  <c r="H68"/>
  <c r="H67"/>
  <c r="H66"/>
  <c r="H65"/>
  <c r="H64"/>
  <c r="H63"/>
  <c r="H61"/>
  <c r="H60"/>
  <c r="H59"/>
  <c r="H58"/>
  <c r="H57"/>
  <c r="H56"/>
  <c r="H54"/>
  <c r="H53"/>
  <c r="H52"/>
  <c r="H51"/>
  <c r="H50"/>
  <c r="H49"/>
  <c r="H48"/>
  <c r="H47"/>
  <c r="H46"/>
  <c r="H44"/>
  <c r="H43"/>
  <c r="H42"/>
  <c r="H41"/>
  <c r="H40"/>
  <c r="F45"/>
  <c r="C45"/>
  <c r="H38"/>
  <c r="H37"/>
  <c r="H36"/>
  <c r="H35"/>
  <c r="H34"/>
  <c r="H33"/>
  <c r="H32"/>
  <c r="H31"/>
  <c r="F39"/>
  <c r="C39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F30"/>
  <c r="C30"/>
  <c r="G10"/>
  <c r="G11"/>
  <c r="G12"/>
  <c r="G13"/>
  <c r="G14"/>
  <c r="G15"/>
  <c r="G19"/>
  <c r="G20"/>
  <c r="G21"/>
  <c r="G22"/>
  <c r="G23"/>
  <c r="G27"/>
  <c r="G28"/>
  <c r="G29"/>
  <c r="G31"/>
  <c r="G35"/>
  <c r="G36"/>
  <c r="G37"/>
  <c r="G41"/>
  <c r="G43"/>
  <c r="G44"/>
  <c r="G46"/>
  <c r="G47"/>
  <c r="G48"/>
  <c r="G51"/>
  <c r="G52"/>
  <c r="G53"/>
  <c r="G54"/>
  <c r="G57"/>
  <c r="G59"/>
  <c r="G60"/>
  <c r="G61"/>
  <c r="G63"/>
  <c r="G65"/>
  <c r="G66"/>
  <c r="G67"/>
  <c r="G68"/>
  <c r="G69"/>
  <c r="G71"/>
  <c r="G73"/>
  <c r="G74"/>
  <c r="G76"/>
  <c r="G77"/>
  <c r="G78"/>
  <c r="G79"/>
  <c r="G80"/>
  <c r="G83"/>
  <c r="G84"/>
  <c r="G85"/>
  <c r="G88"/>
  <c r="G89"/>
  <c r="G91"/>
  <c r="G92"/>
  <c r="G94"/>
  <c r="G97"/>
  <c r="G99"/>
  <c r="G100"/>
  <c r="G101"/>
  <c r="G102"/>
  <c r="G103"/>
  <c r="G105"/>
  <c r="G108"/>
  <c r="G109"/>
  <c r="G111"/>
  <c r="G112"/>
  <c r="G114"/>
  <c r="G115"/>
  <c r="G116"/>
  <c r="G117"/>
  <c r="G119"/>
  <c r="G123"/>
  <c r="G124"/>
  <c r="G125"/>
  <c r="G126"/>
  <c r="G127"/>
  <c r="G129"/>
  <c r="G130"/>
  <c r="G131"/>
  <c r="G132"/>
  <c r="G134"/>
  <c r="G135"/>
  <c r="G138"/>
  <c r="G139"/>
  <c r="G140"/>
  <c r="G141"/>
  <c r="G142"/>
  <c r="G143"/>
  <c r="G144"/>
  <c r="G147"/>
  <c r="G148"/>
  <c r="G149"/>
  <c r="G151"/>
  <c r="G154"/>
  <c r="G155"/>
  <c r="G156"/>
  <c r="G157"/>
  <c r="G158"/>
  <c r="G159"/>
  <c r="G160"/>
  <c r="G161"/>
  <c r="G162"/>
  <c r="G163"/>
  <c r="G164"/>
  <c r="G165"/>
  <c r="G166"/>
  <c r="G167"/>
  <c r="G169"/>
  <c r="G172"/>
  <c r="G173"/>
  <c r="G174"/>
  <c r="G177"/>
  <c r="G180"/>
  <c r="G181"/>
  <c r="G182"/>
  <c r="G183"/>
  <c r="G184"/>
  <c r="G185"/>
  <c r="G188"/>
  <c r="G189"/>
  <c r="G190"/>
  <c r="G191"/>
  <c r="G192"/>
  <c r="G194"/>
  <c r="G195"/>
  <c r="G196"/>
  <c r="G197"/>
  <c r="G198"/>
  <c r="G199"/>
  <c r="G200"/>
  <c r="G201"/>
  <c r="G206"/>
  <c r="G207"/>
  <c r="G208"/>
  <c r="G209"/>
  <c r="G211"/>
  <c r="G212"/>
  <c r="G213"/>
  <c r="G214"/>
  <c r="G216"/>
  <c r="G217"/>
  <c r="G218"/>
  <c r="G210"/>
  <c r="G203"/>
  <c r="G202"/>
  <c r="G193"/>
  <c r="G186"/>
  <c r="G179"/>
  <c r="G178"/>
  <c r="G176"/>
  <c r="G175"/>
  <c r="G168"/>
  <c r="G153"/>
  <c r="G152"/>
  <c r="G146"/>
  <c r="G145"/>
  <c r="G137"/>
  <c r="G136"/>
  <c r="G128"/>
  <c r="G122"/>
  <c r="G121"/>
  <c r="G120"/>
  <c r="G113"/>
  <c r="G106"/>
  <c r="G104"/>
  <c r="G98"/>
  <c r="G96"/>
  <c r="G95"/>
  <c r="G90"/>
  <c r="G86"/>
  <c r="G81"/>
  <c r="G72"/>
  <c r="G64"/>
  <c r="G58"/>
  <c r="G56"/>
  <c r="G50"/>
  <c r="G49"/>
  <c r="G42"/>
  <c r="G40"/>
  <c r="G38"/>
  <c r="G34"/>
  <c r="G33"/>
  <c r="G32"/>
  <c r="G26"/>
  <c r="G25"/>
  <c r="G24"/>
  <c r="G18"/>
  <c r="G17"/>
  <c r="G16"/>
  <c r="G9"/>
  <c r="H204"/>
  <c r="G187" l="1"/>
  <c r="H107"/>
  <c r="G55"/>
  <c r="G30"/>
  <c r="G133"/>
  <c r="G118"/>
  <c r="G205"/>
  <c r="G87"/>
  <c r="G82"/>
  <c r="G70"/>
  <c r="H30"/>
  <c r="G110"/>
  <c r="H133"/>
  <c r="H82"/>
  <c r="H171"/>
  <c r="H150"/>
  <c r="H215"/>
  <c r="H205"/>
  <c r="H187"/>
  <c r="G150"/>
  <c r="H118"/>
  <c r="H93"/>
  <c r="H87"/>
  <c r="H45"/>
  <c r="H39"/>
  <c r="H75"/>
  <c r="H70"/>
  <c r="H62"/>
  <c r="H55"/>
  <c r="G45"/>
  <c r="F219"/>
  <c r="G219" s="1"/>
  <c r="G39"/>
  <c r="H219" l="1"/>
</calcChain>
</file>

<file path=xl/sharedStrings.xml><?xml version="1.0" encoding="utf-8"?>
<sst xmlns="http://schemas.openxmlformats.org/spreadsheetml/2006/main" count="250" uniqueCount="222">
  <si>
    <t/>
  </si>
  <si>
    <t>Наименование муниципального района, городского округа</t>
  </si>
  <si>
    <t>Наименование территории, где отсутствует военный комиссариат</t>
  </si>
  <si>
    <t>1</t>
  </si>
  <si>
    <t>2</t>
  </si>
  <si>
    <t>МО "Вельский муниципальный район"</t>
  </si>
  <si>
    <t>МО "Кулойское"</t>
  </si>
  <si>
    <t>МО "Аргуновское"</t>
  </si>
  <si>
    <t>МО "Благовещенское"</t>
  </si>
  <si>
    <t>МО "Верхнеустькулойское"</t>
  </si>
  <si>
    <t>МО "Верхнешоношское"</t>
  </si>
  <si>
    <t>МО "Липовское"</t>
  </si>
  <si>
    <t>МО "Муравьевское"</t>
  </si>
  <si>
    <t>МО "Низовское"</t>
  </si>
  <si>
    <t>МО "Пакшеньгское"</t>
  </si>
  <si>
    <t>МО "Пежемское"</t>
  </si>
  <si>
    <t>МО "Попонаволоцкое"</t>
  </si>
  <si>
    <t>МО "Пуйское"</t>
  </si>
  <si>
    <t>МО "Ракуло-Кокшеньгское"</t>
  </si>
  <si>
    <t>МО "Солгинское"</t>
  </si>
  <si>
    <t>МО "Судромское"</t>
  </si>
  <si>
    <t>МО "Тегринское"</t>
  </si>
  <si>
    <t>МО "Усть-Вельское"</t>
  </si>
  <si>
    <t>МО "Усть-Шоношское"</t>
  </si>
  <si>
    <t>МО "Хозьминское"</t>
  </si>
  <si>
    <t>МО "Шадреньгское"</t>
  </si>
  <si>
    <t>МО "Шоношское"</t>
  </si>
  <si>
    <t>Итого</t>
  </si>
  <si>
    <t>МО "Верхнетоемский муниципальный район"</t>
  </si>
  <si>
    <t>МО "Афанасьевское"</t>
  </si>
  <si>
    <t>МО "Выйское"</t>
  </si>
  <si>
    <t>МО "Горковское"</t>
  </si>
  <si>
    <t>МО "Двинское"</t>
  </si>
  <si>
    <t>МО "Пучужское"</t>
  </si>
  <si>
    <t>МО "Сефтренское"</t>
  </si>
  <si>
    <t>МО "Федьковское"</t>
  </si>
  <si>
    <t>МО "Вилегодский муниципальный район"</t>
  </si>
  <si>
    <t>МО "Беляевское"</t>
  </si>
  <si>
    <t>МО "Вилегодское"</t>
  </si>
  <si>
    <t>МО "Никольское"</t>
  </si>
  <si>
    <t>МО "Павловское"</t>
  </si>
  <si>
    <t>МО "Селянское"</t>
  </si>
  <si>
    <t>МО "Виноградовский муниципальный район"</t>
  </si>
  <si>
    <t>МО "Борецкое"</t>
  </si>
  <si>
    <t>МО "Заостровское"</t>
  </si>
  <si>
    <t>МО "Кицкое"</t>
  </si>
  <si>
    <t>МО "Моржегорское"</t>
  </si>
  <si>
    <t>МО "Осиновское"</t>
  </si>
  <si>
    <t>МО "Рочегодское"</t>
  </si>
  <si>
    <t>МО "Усть-Ваеньгское"</t>
  </si>
  <si>
    <t>МО "Шидровское"</t>
  </si>
  <si>
    <t>МО "Березниковское"</t>
  </si>
  <si>
    <t>МО "Каргопольский муниципальный район"</t>
  </si>
  <si>
    <t>МО "Ошевенское"</t>
  </si>
  <si>
    <t>МО "Печниковское"</t>
  </si>
  <si>
    <t>МО "Приозерное"</t>
  </si>
  <si>
    <t>МО "Ухотское"</t>
  </si>
  <si>
    <t>МО "Каргопольское"</t>
  </si>
  <si>
    <t>МО "Коношский муниципальный район"</t>
  </si>
  <si>
    <t>МО "Волошское"</t>
  </si>
  <si>
    <t>МО "Вохтомское"</t>
  </si>
  <si>
    <t>МО "Ерцевское"</t>
  </si>
  <si>
    <t>МО "Климовское"</t>
  </si>
  <si>
    <t>МО "Мирный"</t>
  </si>
  <si>
    <t>МО "Подюжское"</t>
  </si>
  <si>
    <t>МО "Тавреньгское"</t>
  </si>
  <si>
    <t>МО "Котласский муниципальный район"</t>
  </si>
  <si>
    <t>МО "Приводинское"</t>
  </si>
  <si>
    <t>МО "Сольвычегодское"</t>
  </si>
  <si>
    <t>МО "Шипицынское"</t>
  </si>
  <si>
    <t>МО "Черемушское"</t>
  </si>
  <si>
    <t>МО "Красноборский муниципальный район"</t>
  </si>
  <si>
    <t>МО "Белослудское"</t>
  </si>
  <si>
    <t>МО "Верхнеуфтюгское"</t>
  </si>
  <si>
    <t>МО "Куликовское"</t>
  </si>
  <si>
    <t>МО "Пермогорское"</t>
  </si>
  <si>
    <t>МО "Телеговское"</t>
  </si>
  <si>
    <t>МО "Черевковское"</t>
  </si>
  <si>
    <t>МО "Ленский муниципальный район"</t>
  </si>
  <si>
    <t>МО "Урдомское"</t>
  </si>
  <si>
    <t>МО "Козьминское"</t>
  </si>
  <si>
    <t>МО "Сафроновское"</t>
  </si>
  <si>
    <t>МО "Сойгинское"</t>
  </si>
  <si>
    <t>МО "Лешуконский муниципальный район"</t>
  </si>
  <si>
    <t>МО "Вожгорское"</t>
  </si>
  <si>
    <t>МО "Койнасское"</t>
  </si>
  <si>
    <t>МО "Олемское"</t>
  </si>
  <si>
    <t>МО "Ценогорское"</t>
  </si>
  <si>
    <t>МО "Юромское"</t>
  </si>
  <si>
    <t>МО "Мезенский муниципальный район"</t>
  </si>
  <si>
    <t>МО "Каменское"</t>
  </si>
  <si>
    <t>МО "Быченское"</t>
  </si>
  <si>
    <t>МО "Долгощельское"</t>
  </si>
  <si>
    <t>МО "Дорогорское"</t>
  </si>
  <si>
    <t>МО "Жердское"</t>
  </si>
  <si>
    <t>МО "Козьмогородское"</t>
  </si>
  <si>
    <t>МО "Койденское"</t>
  </si>
  <si>
    <t>МО "Мосеевское"</t>
  </si>
  <si>
    <t>МО "Ручьевское"</t>
  </si>
  <si>
    <t>МО "Сафоновское"</t>
  </si>
  <si>
    <t>МО "Совпольское"</t>
  </si>
  <si>
    <t>МО "Соянское"</t>
  </si>
  <si>
    <t>МО "Целегорское"</t>
  </si>
  <si>
    <t>МО "Няндомский муниципальный район"</t>
  </si>
  <si>
    <t>МО "Шалакушское"</t>
  </si>
  <si>
    <t>МО "Малошуйское"</t>
  </si>
  <si>
    <t>МО "Золотухское"</t>
  </si>
  <si>
    <t>МО "Кодинское"</t>
  </si>
  <si>
    <t>МО "Нименьгское"</t>
  </si>
  <si>
    <t>МО "Покровское"</t>
  </si>
  <si>
    <t>МО "Порожское"</t>
  </si>
  <si>
    <t>МО "Чекуевское"</t>
  </si>
  <si>
    <t>МО "Пинежский муниципальный район"</t>
  </si>
  <si>
    <t>МО "Веркольское"</t>
  </si>
  <si>
    <t>МО "Кеврольское"</t>
  </si>
  <si>
    <t>МО "Кушкопальское"</t>
  </si>
  <si>
    <t>МО "Лавельское"</t>
  </si>
  <si>
    <t>МО "Междуреченское"</t>
  </si>
  <si>
    <t>МО "Нюхченское"</t>
  </si>
  <si>
    <t>МО "Пинежское"</t>
  </si>
  <si>
    <t>МО "Пиринемское"</t>
  </si>
  <si>
    <t>МО "Покшеньгское"</t>
  </si>
  <si>
    <t>МО "Сийское"</t>
  </si>
  <si>
    <t>МО "Сосновское"</t>
  </si>
  <si>
    <t>МО "Сурское"</t>
  </si>
  <si>
    <t>МО "Труфаногорское"</t>
  </si>
  <si>
    <t>МО "Шилегское"</t>
  </si>
  <si>
    <t>МО "Плесецкий муниципальный район"</t>
  </si>
  <si>
    <t>МО "Емцовское"</t>
  </si>
  <si>
    <t>МО "Обозерское"</t>
  </si>
  <si>
    <t>МО "Оксовское"</t>
  </si>
  <si>
    <t>МО "Пуксоозерское"</t>
  </si>
  <si>
    <t>МО "Савинское"</t>
  </si>
  <si>
    <t>МО "Самодедское"</t>
  </si>
  <si>
    <t>МО "Североонежское"</t>
  </si>
  <si>
    <t>МО "Кенозерское"</t>
  </si>
  <si>
    <t>МО "Кенорецкое"</t>
  </si>
  <si>
    <t>МО "Коневское"</t>
  </si>
  <si>
    <t>МО "Почезерское"</t>
  </si>
  <si>
    <t>МО "Тарасовское"</t>
  </si>
  <si>
    <t>МО "Ундозерское"</t>
  </si>
  <si>
    <t>МО "Федовское"</t>
  </si>
  <si>
    <t>МО "Холмогорское"</t>
  </si>
  <si>
    <t>МО "Ярнемское"</t>
  </si>
  <si>
    <t>МО "Приморский муниципальный район"</t>
  </si>
  <si>
    <t>МО "Вознесенское"</t>
  </si>
  <si>
    <t>МО "Зимне-Золотицкое"</t>
  </si>
  <si>
    <t>МО "Катунинское"</t>
  </si>
  <si>
    <t>МО "Коскогорское"</t>
  </si>
  <si>
    <t>МО "Ластольское"</t>
  </si>
  <si>
    <t>МО "Летне-Золотицкое"</t>
  </si>
  <si>
    <t>МО "Лисестровское"</t>
  </si>
  <si>
    <t>МО "Лопшеньгское"</t>
  </si>
  <si>
    <t>МО "Лявленское"</t>
  </si>
  <si>
    <t>МО "Патракеевское"</t>
  </si>
  <si>
    <t>МО "Пертоминское"</t>
  </si>
  <si>
    <t>МО "Повракульское"</t>
  </si>
  <si>
    <t>МО "Приморское"</t>
  </si>
  <si>
    <t>МО "Пустошинское"</t>
  </si>
  <si>
    <t>МО "Талажское"</t>
  </si>
  <si>
    <t>МО "Уемское"</t>
  </si>
  <si>
    <t>МО "Васьковское"</t>
  </si>
  <si>
    <t>МО "Соловецкое"</t>
  </si>
  <si>
    <t>МО "Устьянский муниципальный район"</t>
  </si>
  <si>
    <t>МО "Березницкое"</t>
  </si>
  <si>
    <t>МО "Бестужевское"</t>
  </si>
  <si>
    <t>МО "Дмитриевское"</t>
  </si>
  <si>
    <t>МО "Илезское"</t>
  </si>
  <si>
    <t>МО "Киземское"</t>
  </si>
  <si>
    <t>МО "Лихачевское"</t>
  </si>
  <si>
    <t>МО "Лойгинское"</t>
  </si>
  <si>
    <t>МО "Малодорское"</t>
  </si>
  <si>
    <t>МО "Орловское"</t>
  </si>
  <si>
    <t>МО "Плосское"</t>
  </si>
  <si>
    <t>МО "Ростовско-Минское"</t>
  </si>
  <si>
    <t>МО "Синицкое"</t>
  </si>
  <si>
    <t>МО "Строевское"</t>
  </si>
  <si>
    <t>МО "Череновское"</t>
  </si>
  <si>
    <t>МО "Шангальское"</t>
  </si>
  <si>
    <t>МО "Холмогорский муниципальный район"</t>
  </si>
  <si>
    <t>МО "Белогорское"</t>
  </si>
  <si>
    <t>МО "Емецкое"</t>
  </si>
  <si>
    <t>МО "Зачачьевское"</t>
  </si>
  <si>
    <t>МО "Кехотское"</t>
  </si>
  <si>
    <t>МО "Койдокурское"</t>
  </si>
  <si>
    <t>МО "Копачевское"</t>
  </si>
  <si>
    <t>МО "Леуновское"</t>
  </si>
  <si>
    <t>МО "Ломоносовское"</t>
  </si>
  <si>
    <t>МО "Луковецкое"</t>
  </si>
  <si>
    <t>МО "Матигорское"</t>
  </si>
  <si>
    <t>МО "Ракульское"</t>
  </si>
  <si>
    <t>МО "Светлозерское"</t>
  </si>
  <si>
    <t>МО "Селецкое"</t>
  </si>
  <si>
    <t>МО "Усть-Пинежское"</t>
  </si>
  <si>
    <t>МО "Ухтостровское"</t>
  </si>
  <si>
    <t>МО "Хаврогорское"</t>
  </si>
  <si>
    <t>МО "Шенкурский муниципальный район"</t>
  </si>
  <si>
    <t>МО "Верхоледское"</t>
  </si>
  <si>
    <t>МО "Верхопаденьгское"</t>
  </si>
  <si>
    <t>МО "Ровдинское"</t>
  </si>
  <si>
    <t>МО "Сюмское"</t>
  </si>
  <si>
    <t>МО "Усть-Паденьгское"</t>
  </si>
  <si>
    <t>МО "Федорогорское"</t>
  </si>
  <si>
    <t>МО "Шеговарское"</t>
  </si>
  <si>
    <t>МО "Шенкурское"</t>
  </si>
  <si>
    <t>МО "Город Новодвинск"</t>
  </si>
  <si>
    <t>МО "Город Коряжма"</t>
  </si>
  <si>
    <t>Итого по муниципальным образованиям Архангельской области</t>
  </si>
  <si>
    <t>муниципальный район"</t>
  </si>
  <si>
    <t xml:space="preserve">МО "Онежский </t>
  </si>
  <si>
    <t>МО "Верхнетоемское"</t>
  </si>
  <si>
    <t>МО "Мошинское"</t>
  </si>
  <si>
    <t>тыс. рублей</t>
  </si>
  <si>
    <t>к уточненной сводной бюджетной росписи на год</t>
  </si>
  <si>
    <t>Утверждено на год (в  ред 29.06.2015 № 305-18-ОЗ)</t>
  </si>
  <si>
    <t>Приложение № 18 к пояснительной записке к отчету об исполнении областного бюджета за 9 месяцев 2015 года по форме таблицы 14 приложения №  20 к областному закону "Об областном бюджете на 2015 год и на плановый период 2016 и 2017 годов"</t>
  </si>
  <si>
    <t xml:space="preserve">Отчет об исполнении областного бюджета по субвенциям бюджетам муниципальных образований Архангельской области на осуществление первичного воинского учета на территориях, где отсутствуют военные комиссариаты, за 9 месяцев 2015 года </t>
  </si>
  <si>
    <t>Уточненная сводная бюджетная роспись на 2015 год по состоянию на 30.09.2015</t>
  </si>
  <si>
    <t>Кассовый план  выплат из областного бюджета за 9 месяцев</t>
  </si>
  <si>
    <t>Исполнено на 01.10.2015 г.</t>
  </si>
  <si>
    <t>Исполнение 9 месяцев, в процентах</t>
  </si>
  <si>
    <t>к плану на 9 месяцев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</si>
</sst>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#,##0.0"/>
  </numFmts>
  <fonts count="12"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.95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.95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 wrapText="1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3">
    <xf numFmtId="0" fontId="0" fillId="0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horizontal="justify" vertical="center" wrapText="1"/>
    </xf>
    <xf numFmtId="0" fontId="0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/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164" fontId="11" fillId="2" borderId="3" xfId="0" applyNumberFormat="1" applyFont="1" applyFill="1" applyBorder="1" applyAlignment="1">
      <alignment horizontal="right" vertical="center" wrapText="1"/>
    </xf>
    <xf numFmtId="164" fontId="10" fillId="2" borderId="2" xfId="0" applyNumberFormat="1" applyFont="1" applyFill="1" applyBorder="1" applyAlignment="1">
      <alignment horizontal="right" vertical="top" wrapText="1"/>
    </xf>
    <xf numFmtId="0" fontId="11" fillId="2" borderId="7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164" fontId="11" fillId="2" borderId="4" xfId="0" applyNumberFormat="1" applyFont="1" applyFill="1" applyBorder="1" applyAlignment="1">
      <alignment horizontal="right" vertical="center" wrapText="1"/>
    </xf>
    <xf numFmtId="164" fontId="10" fillId="2" borderId="4" xfId="0" applyNumberFormat="1" applyFont="1" applyFill="1" applyBorder="1" applyAlignment="1">
      <alignment horizontal="right" vertical="top" wrapText="1"/>
    </xf>
    <xf numFmtId="0" fontId="11" fillId="2" borderId="5" xfId="0" applyFont="1" applyFill="1" applyBorder="1" applyAlignment="1">
      <alignment vertical="top" wrapText="1"/>
    </xf>
    <xf numFmtId="164" fontId="11" fillId="2" borderId="5" xfId="0" applyNumberFormat="1" applyFont="1" applyFill="1" applyBorder="1" applyAlignment="1">
      <alignment horizontal="right" vertical="center" wrapText="1"/>
    </xf>
    <xf numFmtId="164" fontId="10" fillId="2" borderId="8" xfId="0" applyNumberFormat="1" applyFont="1" applyFill="1" applyBorder="1" applyAlignment="1">
      <alignment horizontal="right" vertical="top" wrapText="1"/>
    </xf>
    <xf numFmtId="0" fontId="11" fillId="2" borderId="8" xfId="0" applyFont="1" applyFill="1" applyBorder="1" applyAlignment="1">
      <alignment vertical="top" wrapText="1"/>
    </xf>
    <xf numFmtId="0" fontId="5" fillId="2" borderId="1" xfId="1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0" fontId="11" fillId="2" borderId="6" xfId="0" applyFont="1" applyFill="1" applyBorder="1" applyAlignment="1">
      <alignment vertical="top" wrapText="1"/>
    </xf>
    <xf numFmtId="164" fontId="11" fillId="2" borderId="6" xfId="0" applyNumberFormat="1" applyFont="1" applyFill="1" applyBorder="1" applyAlignment="1">
      <alignment horizontal="right" vertical="center" wrapText="1"/>
    </xf>
    <xf numFmtId="164" fontId="0" fillId="2" borderId="0" xfId="0" applyNumberFormat="1" applyFont="1" applyFill="1" applyAlignment="1">
      <alignment vertical="top" wrapText="1"/>
    </xf>
    <xf numFmtId="0" fontId="11" fillId="2" borderId="7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164" fontId="11" fillId="2" borderId="8" xfId="0" applyNumberFormat="1" applyFont="1" applyFill="1" applyBorder="1" applyAlignment="1">
      <alignment horizontal="right" vertical="center" wrapText="1"/>
    </xf>
    <xf numFmtId="164" fontId="0" fillId="2" borderId="0" xfId="0" applyNumberFormat="1" applyFont="1" applyFill="1" applyBorder="1" applyAlignment="1">
      <alignment horizontal="right" vertical="center" wrapText="1"/>
    </xf>
    <xf numFmtId="164" fontId="11" fillId="2" borderId="11" xfId="0" applyNumberFormat="1" applyFont="1" applyFill="1" applyBorder="1" applyAlignment="1">
      <alignment horizontal="right" vertical="center" wrapText="1"/>
    </xf>
    <xf numFmtId="164" fontId="11" fillId="2" borderId="12" xfId="0" applyNumberFormat="1" applyFont="1" applyFill="1" applyBorder="1" applyAlignment="1">
      <alignment horizontal="right" vertical="center" wrapText="1"/>
    </xf>
    <xf numFmtId="164" fontId="11" fillId="2" borderId="13" xfId="0" applyNumberFormat="1" applyFont="1" applyFill="1" applyBorder="1" applyAlignment="1">
      <alignment horizontal="right" vertical="center" wrapText="1"/>
    </xf>
    <xf numFmtId="164" fontId="11" fillId="2" borderId="9" xfId="0" applyNumberFormat="1" applyFont="1" applyFill="1" applyBorder="1" applyAlignment="1">
      <alignment horizontal="right" vertical="center" wrapText="1"/>
    </xf>
    <xf numFmtId="0" fontId="5" fillId="2" borderId="7" xfId="1" applyNumberFormat="1" applyFont="1" applyFill="1" applyBorder="1" applyAlignment="1">
      <alignment vertical="top" wrapText="1"/>
    </xf>
    <xf numFmtId="0" fontId="5" fillId="2" borderId="8" xfId="1" applyNumberFormat="1" applyFont="1" applyFill="1" applyBorder="1" applyAlignment="1">
      <alignment vertical="top" wrapText="1"/>
    </xf>
    <xf numFmtId="0" fontId="5" fillId="2" borderId="2" xfId="1" applyNumberFormat="1" applyFont="1" applyFill="1" applyBorder="1" applyAlignment="1">
      <alignment vertical="top" wrapText="1"/>
    </xf>
    <xf numFmtId="0" fontId="5" fillId="2" borderId="20" xfId="1" applyNumberFormat="1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1" fillId="2" borderId="9" xfId="0" applyFont="1" applyFill="1" applyBorder="1" applyAlignment="1">
      <alignment vertical="top" wrapText="1"/>
    </xf>
    <xf numFmtId="0" fontId="5" fillId="2" borderId="2" xfId="1" applyNumberFormat="1" applyFont="1" applyFill="1" applyBorder="1" applyAlignment="1">
      <alignment horizontal="center" vertical="top" wrapText="1"/>
    </xf>
    <xf numFmtId="0" fontId="5" fillId="2" borderId="7" xfId="1" applyNumberFormat="1" applyFont="1" applyFill="1" applyBorder="1" applyAlignment="1">
      <alignment horizontal="center" vertical="top" wrapText="1"/>
    </xf>
    <xf numFmtId="0" fontId="5" fillId="2" borderId="8" xfId="1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vertical="top" wrapText="1"/>
    </xf>
    <xf numFmtId="0" fontId="5" fillId="2" borderId="1" xfId="0" applyFont="1" applyFill="1" applyBorder="1" applyAlignment="1">
      <alignment vertical="center" wrapText="1"/>
    </xf>
    <xf numFmtId="164" fontId="11" fillId="2" borderId="0" xfId="0" applyNumberFormat="1" applyFont="1" applyFill="1" applyAlignment="1">
      <alignment vertical="top" wrapText="1"/>
    </xf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0"/>
  <sheetViews>
    <sheetView tabSelected="1" view="pageBreakPreview" zoomScale="115" zoomScaleNormal="100" workbookViewId="0"/>
  </sheetViews>
  <sheetFormatPr defaultRowHeight="12.75"/>
  <cols>
    <col min="1" max="1" width="22.5703125" style="1" customWidth="1"/>
    <col min="2" max="2" width="28.7109375" style="1" customWidth="1"/>
    <col min="3" max="3" width="13.85546875" style="1" customWidth="1"/>
    <col min="4" max="4" width="14" style="1" customWidth="1"/>
    <col min="5" max="5" width="15.7109375" style="1" customWidth="1"/>
    <col min="6" max="6" width="14.5703125" style="1" customWidth="1"/>
    <col min="7" max="7" width="13.140625" style="4" customWidth="1"/>
    <col min="8" max="8" width="11.42578125" style="4" customWidth="1"/>
    <col min="9" max="16384" width="9.140625" style="4"/>
  </cols>
  <sheetData>
    <row r="1" spans="1:8" ht="66" customHeight="1">
      <c r="D1" s="2"/>
      <c r="E1" s="3" t="s">
        <v>215</v>
      </c>
      <c r="F1" s="3"/>
      <c r="G1" s="3"/>
      <c r="H1" s="3"/>
    </row>
    <row r="2" spans="1:8" ht="21" customHeight="1">
      <c r="D2" s="2"/>
    </row>
    <row r="3" spans="1:8" ht="39.75" customHeight="1">
      <c r="A3" s="5" t="s">
        <v>216</v>
      </c>
      <c r="B3" s="5"/>
      <c r="C3" s="5"/>
      <c r="D3" s="5"/>
      <c r="E3" s="5"/>
      <c r="F3" s="6"/>
      <c r="G3" s="6"/>
      <c r="H3" s="6"/>
    </row>
    <row r="4" spans="1:8" ht="18" customHeight="1">
      <c r="A4" s="7"/>
      <c r="B4" s="7"/>
      <c r="C4" s="7"/>
      <c r="D4" s="7"/>
      <c r="E4" s="7"/>
    </row>
    <row r="5" spans="1:8" ht="14.25" customHeight="1">
      <c r="A5" s="7"/>
      <c r="B5" s="7"/>
      <c r="C5" s="8"/>
      <c r="D5" s="9"/>
      <c r="E5" s="9"/>
      <c r="F5" s="9"/>
      <c r="G5" s="9"/>
      <c r="H5" s="10" t="s">
        <v>212</v>
      </c>
    </row>
    <row r="6" spans="1:8" ht="31.5" customHeight="1">
      <c r="A6" s="11" t="s">
        <v>1</v>
      </c>
      <c r="B6" s="11" t="s">
        <v>2</v>
      </c>
      <c r="C6" s="12" t="s">
        <v>214</v>
      </c>
      <c r="D6" s="12" t="s">
        <v>217</v>
      </c>
      <c r="E6" s="12" t="s">
        <v>218</v>
      </c>
      <c r="F6" s="13" t="s">
        <v>219</v>
      </c>
      <c r="G6" s="14" t="s">
        <v>220</v>
      </c>
      <c r="H6" s="15"/>
    </row>
    <row r="7" spans="1:8" ht="66" customHeight="1">
      <c r="A7" s="16" t="s">
        <v>0</v>
      </c>
      <c r="B7" s="16" t="s">
        <v>0</v>
      </c>
      <c r="C7" s="17"/>
      <c r="D7" s="18"/>
      <c r="E7" s="18"/>
      <c r="F7" s="19"/>
      <c r="G7" s="20" t="s">
        <v>213</v>
      </c>
      <c r="H7" s="20" t="s">
        <v>221</v>
      </c>
    </row>
    <row r="8" spans="1:8" ht="10.9" customHeight="1">
      <c r="A8" s="21" t="s">
        <v>3</v>
      </c>
      <c r="B8" s="21" t="s">
        <v>4</v>
      </c>
      <c r="C8" s="22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</row>
    <row r="9" spans="1:8" ht="13.15" customHeight="1">
      <c r="A9" s="24" t="s">
        <v>5</v>
      </c>
      <c r="B9" s="25" t="s">
        <v>7</v>
      </c>
      <c r="C9" s="26">
        <v>70.400000000000006</v>
      </c>
      <c r="D9" s="26">
        <v>70.400000000000006</v>
      </c>
      <c r="E9" s="26">
        <v>70.400000000000006</v>
      </c>
      <c r="F9" s="26">
        <v>70.400000000000006</v>
      </c>
      <c r="G9" s="26">
        <f>F9/D9*100</f>
        <v>100</v>
      </c>
      <c r="H9" s="27">
        <f t="shared" ref="H9:H72" si="0">F9/E9*100</f>
        <v>100</v>
      </c>
    </row>
    <row r="10" spans="1:8">
      <c r="A10" s="28"/>
      <c r="B10" s="29" t="s">
        <v>8</v>
      </c>
      <c r="C10" s="30">
        <v>70.400000000000006</v>
      </c>
      <c r="D10" s="30">
        <v>70.400000000000006</v>
      </c>
      <c r="E10" s="30">
        <v>70.400000000000006</v>
      </c>
      <c r="F10" s="30">
        <v>70.400000000000006</v>
      </c>
      <c r="G10" s="30">
        <f t="shared" ref="G10:G73" si="1">F10/D10*100</f>
        <v>100</v>
      </c>
      <c r="H10" s="31">
        <f t="shared" si="0"/>
        <v>100</v>
      </c>
    </row>
    <row r="11" spans="1:8">
      <c r="A11" s="28"/>
      <c r="B11" s="29" t="s">
        <v>9</v>
      </c>
      <c r="C11" s="30">
        <v>70.400000000000006</v>
      </c>
      <c r="D11" s="30">
        <v>70.400000000000006</v>
      </c>
      <c r="E11" s="30">
        <v>70.400000000000006</v>
      </c>
      <c r="F11" s="30">
        <v>70.400000000000006</v>
      </c>
      <c r="G11" s="30">
        <f t="shared" si="1"/>
        <v>100</v>
      </c>
      <c r="H11" s="31">
        <f t="shared" si="0"/>
        <v>100</v>
      </c>
    </row>
    <row r="12" spans="1:8">
      <c r="A12" s="28"/>
      <c r="B12" s="29" t="s">
        <v>10</v>
      </c>
      <c r="C12" s="30">
        <v>70.400000000000006</v>
      </c>
      <c r="D12" s="30">
        <v>70.400000000000006</v>
      </c>
      <c r="E12" s="30">
        <v>70.400000000000006</v>
      </c>
      <c r="F12" s="30">
        <v>70.400000000000006</v>
      </c>
      <c r="G12" s="30">
        <f t="shared" si="1"/>
        <v>100</v>
      </c>
      <c r="H12" s="31">
        <f t="shared" si="0"/>
        <v>100</v>
      </c>
    </row>
    <row r="13" spans="1:8">
      <c r="A13" s="28"/>
      <c r="B13" s="29" t="s">
        <v>6</v>
      </c>
      <c r="C13" s="30">
        <v>237.6</v>
      </c>
      <c r="D13" s="30">
        <v>237.6</v>
      </c>
      <c r="E13" s="30">
        <v>237.6</v>
      </c>
      <c r="F13" s="30">
        <v>237.6</v>
      </c>
      <c r="G13" s="30">
        <f t="shared" si="1"/>
        <v>100</v>
      </c>
      <c r="H13" s="31">
        <f t="shared" si="0"/>
        <v>100</v>
      </c>
    </row>
    <row r="14" spans="1:8">
      <c r="A14" s="28"/>
      <c r="B14" s="29" t="s">
        <v>11</v>
      </c>
      <c r="C14" s="30">
        <v>70.400000000000006</v>
      </c>
      <c r="D14" s="30">
        <v>70.400000000000006</v>
      </c>
      <c r="E14" s="30">
        <v>70.400000000000006</v>
      </c>
      <c r="F14" s="30">
        <v>70.400000000000006</v>
      </c>
      <c r="G14" s="30">
        <f t="shared" si="1"/>
        <v>100</v>
      </c>
      <c r="H14" s="31">
        <f t="shared" si="0"/>
        <v>100</v>
      </c>
    </row>
    <row r="15" spans="1:8">
      <c r="A15" s="28"/>
      <c r="B15" s="29" t="s">
        <v>12</v>
      </c>
      <c r="C15" s="30">
        <v>237.6</v>
      </c>
      <c r="D15" s="30">
        <v>237.6</v>
      </c>
      <c r="E15" s="30">
        <v>237.6</v>
      </c>
      <c r="F15" s="30">
        <v>237.6</v>
      </c>
      <c r="G15" s="30">
        <f t="shared" si="1"/>
        <v>100</v>
      </c>
      <c r="H15" s="31">
        <f t="shared" si="0"/>
        <v>100</v>
      </c>
    </row>
    <row r="16" spans="1:8">
      <c r="A16" s="28"/>
      <c r="B16" s="29" t="s">
        <v>13</v>
      </c>
      <c r="C16" s="30">
        <v>70.400000000000006</v>
      </c>
      <c r="D16" s="30">
        <v>70.400000000000006</v>
      </c>
      <c r="E16" s="30">
        <v>70.400000000000006</v>
      </c>
      <c r="F16" s="30">
        <v>70.400000000000006</v>
      </c>
      <c r="G16" s="30">
        <f t="shared" si="1"/>
        <v>100</v>
      </c>
      <c r="H16" s="31">
        <f t="shared" si="0"/>
        <v>100</v>
      </c>
    </row>
    <row r="17" spans="1:8">
      <c r="A17" s="28"/>
      <c r="B17" s="29" t="s">
        <v>14</v>
      </c>
      <c r="C17" s="30">
        <v>70.400000000000006</v>
      </c>
      <c r="D17" s="30">
        <v>70.400000000000006</v>
      </c>
      <c r="E17" s="30">
        <v>70.400000000000006</v>
      </c>
      <c r="F17" s="30">
        <v>70.400000000000006</v>
      </c>
      <c r="G17" s="30">
        <f t="shared" si="1"/>
        <v>100</v>
      </c>
      <c r="H17" s="31">
        <f t="shared" si="0"/>
        <v>100</v>
      </c>
    </row>
    <row r="18" spans="1:8">
      <c r="A18" s="28"/>
      <c r="B18" s="29" t="s">
        <v>15</v>
      </c>
      <c r="C18" s="30">
        <v>70.400000000000006</v>
      </c>
      <c r="D18" s="30">
        <v>70.400000000000006</v>
      </c>
      <c r="E18" s="30">
        <v>70.400000000000006</v>
      </c>
      <c r="F18" s="30">
        <v>70.400000000000006</v>
      </c>
      <c r="G18" s="30">
        <f t="shared" si="1"/>
        <v>100</v>
      </c>
      <c r="H18" s="31">
        <f t="shared" si="0"/>
        <v>100</v>
      </c>
    </row>
    <row r="19" spans="1:8">
      <c r="A19" s="28"/>
      <c r="B19" s="29" t="s">
        <v>16</v>
      </c>
      <c r="C19" s="30">
        <v>70.400000000000006</v>
      </c>
      <c r="D19" s="30">
        <v>70.400000000000006</v>
      </c>
      <c r="E19" s="30">
        <v>70.400000000000006</v>
      </c>
      <c r="F19" s="30">
        <v>70.400000000000006</v>
      </c>
      <c r="G19" s="30">
        <f t="shared" si="1"/>
        <v>100</v>
      </c>
      <c r="H19" s="31">
        <f t="shared" si="0"/>
        <v>100</v>
      </c>
    </row>
    <row r="20" spans="1:8">
      <c r="A20" s="28"/>
      <c r="B20" s="29" t="s">
        <v>17</v>
      </c>
      <c r="C20" s="30">
        <v>70.400000000000006</v>
      </c>
      <c r="D20" s="30">
        <v>70.400000000000006</v>
      </c>
      <c r="E20" s="30">
        <v>70.400000000000006</v>
      </c>
      <c r="F20" s="30">
        <v>70.400000000000006</v>
      </c>
      <c r="G20" s="30">
        <f t="shared" si="1"/>
        <v>100</v>
      </c>
      <c r="H20" s="31">
        <f t="shared" si="0"/>
        <v>100</v>
      </c>
    </row>
    <row r="21" spans="1:8">
      <c r="A21" s="28"/>
      <c r="B21" s="29" t="s">
        <v>18</v>
      </c>
      <c r="C21" s="30">
        <v>70.400000000000006</v>
      </c>
      <c r="D21" s="30">
        <v>70.400000000000006</v>
      </c>
      <c r="E21" s="30">
        <v>70.400000000000006</v>
      </c>
      <c r="F21" s="30">
        <v>70.400000000000006</v>
      </c>
      <c r="G21" s="30">
        <f t="shared" si="1"/>
        <v>100</v>
      </c>
      <c r="H21" s="31">
        <f t="shared" si="0"/>
        <v>100</v>
      </c>
    </row>
    <row r="22" spans="1:8">
      <c r="A22" s="28"/>
      <c r="B22" s="29" t="s">
        <v>19</v>
      </c>
      <c r="C22" s="30">
        <v>70.400000000000006</v>
      </c>
      <c r="D22" s="30">
        <v>70.400000000000006</v>
      </c>
      <c r="E22" s="30">
        <v>70.400000000000006</v>
      </c>
      <c r="F22" s="30">
        <v>70.400000000000006</v>
      </c>
      <c r="G22" s="30">
        <f t="shared" si="1"/>
        <v>100</v>
      </c>
      <c r="H22" s="31">
        <f t="shared" si="0"/>
        <v>100</v>
      </c>
    </row>
    <row r="23" spans="1:8">
      <c r="A23" s="28"/>
      <c r="B23" s="29" t="s">
        <v>20</v>
      </c>
      <c r="C23" s="30">
        <v>70.400000000000006</v>
      </c>
      <c r="D23" s="30">
        <v>70.400000000000006</v>
      </c>
      <c r="E23" s="30">
        <v>70.400000000000006</v>
      </c>
      <c r="F23" s="30">
        <v>70.400000000000006</v>
      </c>
      <c r="G23" s="30">
        <f t="shared" si="1"/>
        <v>100</v>
      </c>
      <c r="H23" s="31">
        <f t="shared" si="0"/>
        <v>100</v>
      </c>
    </row>
    <row r="24" spans="1:8">
      <c r="A24" s="28"/>
      <c r="B24" s="29" t="s">
        <v>21</v>
      </c>
      <c r="C24" s="30">
        <v>70.400000000000006</v>
      </c>
      <c r="D24" s="30">
        <v>70.400000000000006</v>
      </c>
      <c r="E24" s="30">
        <v>70.400000000000006</v>
      </c>
      <c r="F24" s="30">
        <v>70.400000000000006</v>
      </c>
      <c r="G24" s="30">
        <f t="shared" si="1"/>
        <v>100</v>
      </c>
      <c r="H24" s="31">
        <f t="shared" si="0"/>
        <v>100</v>
      </c>
    </row>
    <row r="25" spans="1:8">
      <c r="A25" s="28"/>
      <c r="B25" s="29" t="s">
        <v>22</v>
      </c>
      <c r="C25" s="30">
        <v>237.6</v>
      </c>
      <c r="D25" s="30">
        <v>237.6</v>
      </c>
      <c r="E25" s="30">
        <v>237.6</v>
      </c>
      <c r="F25" s="30">
        <v>237.6</v>
      </c>
      <c r="G25" s="30">
        <f t="shared" si="1"/>
        <v>100</v>
      </c>
      <c r="H25" s="31">
        <f t="shared" si="0"/>
        <v>100</v>
      </c>
    </row>
    <row r="26" spans="1:8">
      <c r="A26" s="28"/>
      <c r="B26" s="29" t="s">
        <v>23</v>
      </c>
      <c r="C26" s="30">
        <v>70.400000000000006</v>
      </c>
      <c r="D26" s="30">
        <v>70.400000000000006</v>
      </c>
      <c r="E26" s="30">
        <v>70.400000000000006</v>
      </c>
      <c r="F26" s="30">
        <v>70.400000000000006</v>
      </c>
      <c r="G26" s="30">
        <f t="shared" si="1"/>
        <v>100</v>
      </c>
      <c r="H26" s="31">
        <f t="shared" si="0"/>
        <v>100</v>
      </c>
    </row>
    <row r="27" spans="1:8">
      <c r="A27" s="28"/>
      <c r="B27" s="29" t="s">
        <v>24</v>
      </c>
      <c r="C27" s="30">
        <v>70.400000000000006</v>
      </c>
      <c r="D27" s="30">
        <v>70.400000000000006</v>
      </c>
      <c r="E27" s="30">
        <v>70.400000000000006</v>
      </c>
      <c r="F27" s="30">
        <v>70.400000000000006</v>
      </c>
      <c r="G27" s="30">
        <f t="shared" si="1"/>
        <v>100</v>
      </c>
      <c r="H27" s="31">
        <f t="shared" si="0"/>
        <v>100</v>
      </c>
    </row>
    <row r="28" spans="1:8">
      <c r="A28" s="28"/>
      <c r="B28" s="29" t="s">
        <v>25</v>
      </c>
      <c r="C28" s="30">
        <v>70.400000000000006</v>
      </c>
      <c r="D28" s="30">
        <v>70.400000000000006</v>
      </c>
      <c r="E28" s="30">
        <v>70.400000000000006</v>
      </c>
      <c r="F28" s="30">
        <v>70.400000000000006</v>
      </c>
      <c r="G28" s="30">
        <f t="shared" si="1"/>
        <v>100</v>
      </c>
      <c r="H28" s="31">
        <f t="shared" si="0"/>
        <v>100</v>
      </c>
    </row>
    <row r="29" spans="1:8">
      <c r="A29" s="28"/>
      <c r="B29" s="32" t="s">
        <v>26</v>
      </c>
      <c r="C29" s="30">
        <v>70.400000000000006</v>
      </c>
      <c r="D29" s="30">
        <v>70.400000000000006</v>
      </c>
      <c r="E29" s="30">
        <v>70.400000000000006</v>
      </c>
      <c r="F29" s="30">
        <v>70.400000000000006</v>
      </c>
      <c r="G29" s="33">
        <f t="shared" si="1"/>
        <v>100</v>
      </c>
      <c r="H29" s="34">
        <f t="shared" si="0"/>
        <v>100</v>
      </c>
    </row>
    <row r="30" spans="1:8">
      <c r="A30" s="35"/>
      <c r="B30" s="36" t="s">
        <v>27</v>
      </c>
      <c r="C30" s="37">
        <f>SUM(C9:C29)</f>
        <v>1980.0000000000009</v>
      </c>
      <c r="D30" s="37">
        <f t="shared" ref="D30:E30" si="2">SUM(D9:D29)</f>
        <v>1980.0000000000009</v>
      </c>
      <c r="E30" s="37">
        <f t="shared" si="2"/>
        <v>1980.0000000000009</v>
      </c>
      <c r="F30" s="37">
        <f>SUM(F9:F29)</f>
        <v>1980.0000000000009</v>
      </c>
      <c r="G30" s="37">
        <f t="shared" si="1"/>
        <v>100</v>
      </c>
      <c r="H30" s="37">
        <f>F30/E30*100</f>
        <v>100</v>
      </c>
    </row>
    <row r="31" spans="1:8">
      <c r="A31" s="24" t="s">
        <v>28</v>
      </c>
      <c r="B31" s="25" t="s">
        <v>29</v>
      </c>
      <c r="C31" s="30">
        <v>70.400000000000006</v>
      </c>
      <c r="D31" s="30">
        <v>70.400000000000006</v>
      </c>
      <c r="E31" s="30">
        <v>70.400000000000006</v>
      </c>
      <c r="F31" s="26">
        <v>55.7</v>
      </c>
      <c r="G31" s="26">
        <f t="shared" si="1"/>
        <v>79.119318181818173</v>
      </c>
      <c r="H31" s="31">
        <f t="shared" si="0"/>
        <v>79.119318181818173</v>
      </c>
    </row>
    <row r="32" spans="1:8">
      <c r="A32" s="28"/>
      <c r="B32" s="29" t="s">
        <v>30</v>
      </c>
      <c r="C32" s="30">
        <v>70.400000000000006</v>
      </c>
      <c r="D32" s="30">
        <v>70.400000000000006</v>
      </c>
      <c r="E32" s="30">
        <v>70.400000000000006</v>
      </c>
      <c r="F32" s="30">
        <v>45.8</v>
      </c>
      <c r="G32" s="30">
        <f t="shared" si="1"/>
        <v>65.056818181818173</v>
      </c>
      <c r="H32" s="31">
        <f t="shared" si="0"/>
        <v>65.056818181818173</v>
      </c>
    </row>
    <row r="33" spans="1:10">
      <c r="A33" s="28"/>
      <c r="B33" s="29" t="s">
        <v>31</v>
      </c>
      <c r="C33" s="30">
        <v>237.6</v>
      </c>
      <c r="D33" s="30">
        <v>237.6</v>
      </c>
      <c r="E33" s="30">
        <v>237.6</v>
      </c>
      <c r="F33" s="30">
        <v>166.8</v>
      </c>
      <c r="G33" s="30">
        <f t="shared" si="1"/>
        <v>70.202020202020208</v>
      </c>
      <c r="H33" s="31">
        <f t="shared" si="0"/>
        <v>70.202020202020208</v>
      </c>
    </row>
    <row r="34" spans="1:10">
      <c r="A34" s="28"/>
      <c r="B34" s="29" t="s">
        <v>32</v>
      </c>
      <c r="C34" s="30">
        <v>237.6</v>
      </c>
      <c r="D34" s="30">
        <v>237.6</v>
      </c>
      <c r="E34" s="30">
        <v>237.6</v>
      </c>
      <c r="F34" s="30">
        <v>187.1</v>
      </c>
      <c r="G34" s="30">
        <f t="shared" si="1"/>
        <v>78.745791245791239</v>
      </c>
      <c r="H34" s="31">
        <f t="shared" si="0"/>
        <v>78.745791245791239</v>
      </c>
    </row>
    <row r="35" spans="1:10">
      <c r="A35" s="28"/>
      <c r="B35" s="29" t="s">
        <v>33</v>
      </c>
      <c r="C35" s="30">
        <v>70.400000000000006</v>
      </c>
      <c r="D35" s="30">
        <v>70.400000000000006</v>
      </c>
      <c r="E35" s="30">
        <v>70.400000000000006</v>
      </c>
      <c r="F35" s="30">
        <v>54.1</v>
      </c>
      <c r="G35" s="30">
        <f t="shared" si="1"/>
        <v>76.846590909090907</v>
      </c>
      <c r="H35" s="31">
        <f t="shared" si="0"/>
        <v>76.846590909090907</v>
      </c>
    </row>
    <row r="36" spans="1:10">
      <c r="A36" s="28"/>
      <c r="B36" s="29" t="s">
        <v>34</v>
      </c>
      <c r="C36" s="30">
        <v>70.400000000000006</v>
      </c>
      <c r="D36" s="30">
        <v>70.400000000000006</v>
      </c>
      <c r="E36" s="30">
        <v>70.400000000000006</v>
      </c>
      <c r="F36" s="30">
        <v>49.8</v>
      </c>
      <c r="G36" s="30">
        <f t="shared" si="1"/>
        <v>70.73863636363636</v>
      </c>
      <c r="H36" s="31">
        <f t="shared" si="0"/>
        <v>70.73863636363636</v>
      </c>
    </row>
    <row r="37" spans="1:10">
      <c r="A37" s="28"/>
      <c r="B37" s="29" t="s">
        <v>35</v>
      </c>
      <c r="C37" s="30">
        <v>70.400000000000006</v>
      </c>
      <c r="D37" s="30">
        <v>70.400000000000006</v>
      </c>
      <c r="E37" s="30">
        <v>70.400000000000006</v>
      </c>
      <c r="F37" s="30">
        <v>54.1</v>
      </c>
      <c r="G37" s="30">
        <f t="shared" si="1"/>
        <v>76.846590909090907</v>
      </c>
      <c r="H37" s="31">
        <f t="shared" si="0"/>
        <v>76.846590909090907</v>
      </c>
    </row>
    <row r="38" spans="1:10">
      <c r="A38" s="28"/>
      <c r="B38" s="38" t="s">
        <v>210</v>
      </c>
      <c r="C38" s="30">
        <v>237.6</v>
      </c>
      <c r="D38" s="30">
        <v>237.6</v>
      </c>
      <c r="E38" s="30">
        <v>237.6</v>
      </c>
      <c r="F38" s="39">
        <v>186.5</v>
      </c>
      <c r="G38" s="39">
        <f t="shared" si="1"/>
        <v>78.493265993265993</v>
      </c>
      <c r="H38" s="31">
        <f t="shared" si="0"/>
        <v>78.493265993265993</v>
      </c>
    </row>
    <row r="39" spans="1:10">
      <c r="A39" s="35"/>
      <c r="B39" s="36" t="s">
        <v>27</v>
      </c>
      <c r="C39" s="37">
        <f>SUM(C31:C38)</f>
        <v>1064.8</v>
      </c>
      <c r="D39" s="37">
        <f t="shared" ref="D39:E39" si="3">SUM(D31:D38)</f>
        <v>1064.8</v>
      </c>
      <c r="E39" s="37">
        <f t="shared" si="3"/>
        <v>1064.8</v>
      </c>
      <c r="F39" s="37">
        <f>SUM(F31:F38)</f>
        <v>799.9</v>
      </c>
      <c r="G39" s="37">
        <f t="shared" si="1"/>
        <v>75.122088655146513</v>
      </c>
      <c r="H39" s="37">
        <f>F39/E39*100</f>
        <v>75.122088655146513</v>
      </c>
    </row>
    <row r="40" spans="1:10">
      <c r="A40" s="24" t="s">
        <v>36</v>
      </c>
      <c r="B40" s="25" t="s">
        <v>37</v>
      </c>
      <c r="C40" s="30">
        <v>70.400000000000006</v>
      </c>
      <c r="D40" s="30">
        <v>70.400000000000006</v>
      </c>
      <c r="E40" s="30">
        <v>70.400000000000006</v>
      </c>
      <c r="F40" s="26">
        <v>56</v>
      </c>
      <c r="G40" s="26">
        <f t="shared" si="1"/>
        <v>79.545454545454547</v>
      </c>
      <c r="H40" s="31">
        <f t="shared" si="0"/>
        <v>79.545454545454547</v>
      </c>
    </row>
    <row r="41" spans="1:10">
      <c r="A41" s="28"/>
      <c r="B41" s="29" t="s">
        <v>38</v>
      </c>
      <c r="C41" s="30">
        <v>70.400000000000006</v>
      </c>
      <c r="D41" s="30">
        <v>70.400000000000006</v>
      </c>
      <c r="E41" s="30">
        <v>70.400000000000006</v>
      </c>
      <c r="F41" s="30">
        <v>48.4</v>
      </c>
      <c r="G41" s="30">
        <f t="shared" si="1"/>
        <v>68.749999999999986</v>
      </c>
      <c r="H41" s="31">
        <f t="shared" si="0"/>
        <v>68.749999999999986</v>
      </c>
    </row>
    <row r="42" spans="1:10">
      <c r="A42" s="28"/>
      <c r="B42" s="29" t="s">
        <v>39</v>
      </c>
      <c r="C42" s="30">
        <v>70.400000000000006</v>
      </c>
      <c r="D42" s="30">
        <v>70.400000000000006</v>
      </c>
      <c r="E42" s="30">
        <v>70.400000000000006</v>
      </c>
      <c r="F42" s="30">
        <v>56.3</v>
      </c>
      <c r="G42" s="30">
        <f t="shared" si="1"/>
        <v>79.971590909090892</v>
      </c>
      <c r="H42" s="31">
        <f t="shared" si="0"/>
        <v>79.971590909090892</v>
      </c>
      <c r="J42" s="40"/>
    </row>
    <row r="43" spans="1:10">
      <c r="A43" s="28"/>
      <c r="B43" s="29" t="s">
        <v>40</v>
      </c>
      <c r="C43" s="30">
        <v>70.400000000000006</v>
      </c>
      <c r="D43" s="30">
        <v>70.400000000000006</v>
      </c>
      <c r="E43" s="30">
        <v>70.400000000000006</v>
      </c>
      <c r="F43" s="30">
        <v>44.8</v>
      </c>
      <c r="G43" s="30">
        <f t="shared" si="1"/>
        <v>63.636363636363626</v>
      </c>
      <c r="H43" s="31">
        <f t="shared" si="0"/>
        <v>63.636363636363626</v>
      </c>
    </row>
    <row r="44" spans="1:10">
      <c r="A44" s="28"/>
      <c r="B44" s="38" t="s">
        <v>41</v>
      </c>
      <c r="C44" s="30">
        <v>70.400000000000006</v>
      </c>
      <c r="D44" s="30">
        <v>70.400000000000006</v>
      </c>
      <c r="E44" s="30">
        <v>70.400000000000006</v>
      </c>
      <c r="F44" s="39">
        <v>42.2</v>
      </c>
      <c r="G44" s="39">
        <f t="shared" si="1"/>
        <v>59.943181818181813</v>
      </c>
      <c r="H44" s="31">
        <f t="shared" si="0"/>
        <v>59.943181818181813</v>
      </c>
    </row>
    <row r="45" spans="1:10">
      <c r="A45" s="35"/>
      <c r="B45" s="36" t="s">
        <v>27</v>
      </c>
      <c r="C45" s="37">
        <f>SUM(C40:C44)</f>
        <v>352</v>
      </c>
      <c r="D45" s="37">
        <f t="shared" ref="D45:E45" si="4">SUM(D40:D44)</f>
        <v>352</v>
      </c>
      <c r="E45" s="37">
        <f t="shared" si="4"/>
        <v>352</v>
      </c>
      <c r="F45" s="37">
        <f>SUM(F40:F44)</f>
        <v>247.7</v>
      </c>
      <c r="G45" s="37">
        <f t="shared" si="1"/>
        <v>70.369318181818173</v>
      </c>
      <c r="H45" s="37">
        <f>F45/E45*100</f>
        <v>70.369318181818173</v>
      </c>
    </row>
    <row r="46" spans="1:10" ht="12.75" customHeight="1">
      <c r="A46" s="24" t="s">
        <v>42</v>
      </c>
      <c r="B46" s="25" t="s">
        <v>43</v>
      </c>
      <c r="C46" s="30">
        <v>70.400000000000006</v>
      </c>
      <c r="D46" s="30">
        <v>70.400000000000006</v>
      </c>
      <c r="E46" s="30">
        <v>70.400000000000006</v>
      </c>
      <c r="F46" s="30">
        <v>70.400000000000006</v>
      </c>
      <c r="G46" s="26">
        <f t="shared" si="1"/>
        <v>100</v>
      </c>
      <c r="H46" s="31">
        <f t="shared" si="0"/>
        <v>100</v>
      </c>
    </row>
    <row r="47" spans="1:10">
      <c r="A47" s="28"/>
      <c r="B47" s="29" t="s">
        <v>44</v>
      </c>
      <c r="C47" s="30">
        <v>70.400000000000006</v>
      </c>
      <c r="D47" s="30">
        <v>70.400000000000006</v>
      </c>
      <c r="E47" s="30">
        <v>70.400000000000006</v>
      </c>
      <c r="F47" s="30">
        <v>70.400000000000006</v>
      </c>
      <c r="G47" s="30">
        <f t="shared" si="1"/>
        <v>100</v>
      </c>
      <c r="H47" s="31">
        <f t="shared" si="0"/>
        <v>100</v>
      </c>
    </row>
    <row r="48" spans="1:10">
      <c r="A48" s="28"/>
      <c r="B48" s="29" t="s">
        <v>45</v>
      </c>
      <c r="C48" s="30">
        <v>70.400000000000006</v>
      </c>
      <c r="D48" s="30">
        <v>70.400000000000006</v>
      </c>
      <c r="E48" s="30">
        <v>70.400000000000006</v>
      </c>
      <c r="F48" s="30">
        <v>70.400000000000006</v>
      </c>
      <c r="G48" s="30">
        <f t="shared" si="1"/>
        <v>100</v>
      </c>
      <c r="H48" s="31">
        <f t="shared" si="0"/>
        <v>100</v>
      </c>
    </row>
    <row r="49" spans="1:11">
      <c r="A49" s="28"/>
      <c r="B49" s="29" t="s">
        <v>46</v>
      </c>
      <c r="C49" s="30">
        <v>70.400000000000006</v>
      </c>
      <c r="D49" s="30">
        <v>70.400000000000006</v>
      </c>
      <c r="E49" s="30">
        <v>70.400000000000006</v>
      </c>
      <c r="F49" s="30">
        <v>70.400000000000006</v>
      </c>
      <c r="G49" s="30">
        <f t="shared" si="1"/>
        <v>100</v>
      </c>
      <c r="H49" s="31">
        <f t="shared" si="0"/>
        <v>100</v>
      </c>
    </row>
    <row r="50" spans="1:11">
      <c r="A50" s="28"/>
      <c r="B50" s="29" t="s">
        <v>47</v>
      </c>
      <c r="C50" s="30">
        <v>70.400000000000006</v>
      </c>
      <c r="D50" s="30">
        <v>70.400000000000006</v>
      </c>
      <c r="E50" s="30">
        <v>70.400000000000006</v>
      </c>
      <c r="F50" s="30">
        <v>70.400000000000006</v>
      </c>
      <c r="G50" s="30">
        <f t="shared" si="1"/>
        <v>100</v>
      </c>
      <c r="H50" s="31">
        <f t="shared" si="0"/>
        <v>100</v>
      </c>
    </row>
    <row r="51" spans="1:11">
      <c r="A51" s="41"/>
      <c r="B51" s="29" t="s">
        <v>48</v>
      </c>
      <c r="C51" s="30">
        <v>237.6</v>
      </c>
      <c r="D51" s="30">
        <v>237.6</v>
      </c>
      <c r="E51" s="30">
        <v>237.6</v>
      </c>
      <c r="F51" s="30">
        <v>237.6</v>
      </c>
      <c r="G51" s="30">
        <f t="shared" si="1"/>
        <v>100</v>
      </c>
      <c r="H51" s="31">
        <f t="shared" si="0"/>
        <v>100</v>
      </c>
    </row>
    <row r="52" spans="1:11">
      <c r="A52" s="41"/>
      <c r="B52" s="29" t="s">
        <v>49</v>
      </c>
      <c r="C52" s="30">
        <v>70.400000000000006</v>
      </c>
      <c r="D52" s="30">
        <v>70.400000000000006</v>
      </c>
      <c r="E52" s="30">
        <v>70.400000000000006</v>
      </c>
      <c r="F52" s="30">
        <v>70.400000000000006</v>
      </c>
      <c r="G52" s="30">
        <f t="shared" si="1"/>
        <v>100</v>
      </c>
      <c r="H52" s="31">
        <f t="shared" si="0"/>
        <v>100</v>
      </c>
    </row>
    <row r="53" spans="1:11">
      <c r="A53" s="41"/>
      <c r="B53" s="29" t="s">
        <v>50</v>
      </c>
      <c r="C53" s="30">
        <v>70.400000000000006</v>
      </c>
      <c r="D53" s="30">
        <v>70.400000000000006</v>
      </c>
      <c r="E53" s="30">
        <v>70.400000000000006</v>
      </c>
      <c r="F53" s="30">
        <v>70.400000000000006</v>
      </c>
      <c r="G53" s="30">
        <f t="shared" si="1"/>
        <v>100</v>
      </c>
      <c r="H53" s="31">
        <f t="shared" si="0"/>
        <v>100</v>
      </c>
    </row>
    <row r="54" spans="1:11">
      <c r="A54" s="41"/>
      <c r="B54" s="42" t="s">
        <v>51</v>
      </c>
      <c r="C54" s="30">
        <v>237.6</v>
      </c>
      <c r="D54" s="30">
        <v>237.6</v>
      </c>
      <c r="E54" s="30">
        <v>237.6</v>
      </c>
      <c r="F54" s="30">
        <v>237.6</v>
      </c>
      <c r="G54" s="43">
        <f t="shared" si="1"/>
        <v>100</v>
      </c>
      <c r="H54" s="31">
        <f t="shared" si="0"/>
        <v>100</v>
      </c>
    </row>
    <row r="55" spans="1:11">
      <c r="A55" s="42"/>
      <c r="B55" s="36" t="s">
        <v>27</v>
      </c>
      <c r="C55" s="37">
        <f>SUM(C46:C54)</f>
        <v>968</v>
      </c>
      <c r="D55" s="37">
        <f t="shared" ref="D55:E55" si="5">SUM(D46:D54)</f>
        <v>968</v>
      </c>
      <c r="E55" s="37">
        <f t="shared" si="5"/>
        <v>968</v>
      </c>
      <c r="F55" s="37">
        <f>SUM(F46:F54)</f>
        <v>968</v>
      </c>
      <c r="G55" s="37">
        <f t="shared" si="1"/>
        <v>100</v>
      </c>
      <c r="H55" s="37">
        <f>F55/E55*100</f>
        <v>100</v>
      </c>
    </row>
    <row r="56" spans="1:11">
      <c r="A56" s="24" t="s">
        <v>52</v>
      </c>
      <c r="B56" s="25" t="s">
        <v>57</v>
      </c>
      <c r="C56" s="26">
        <v>475.2</v>
      </c>
      <c r="D56" s="26">
        <v>475.2</v>
      </c>
      <c r="E56" s="26">
        <v>475.2</v>
      </c>
      <c r="F56" s="26">
        <v>475.2</v>
      </c>
      <c r="G56" s="26">
        <f t="shared" si="1"/>
        <v>100</v>
      </c>
      <c r="H56" s="31">
        <f t="shared" si="0"/>
        <v>100</v>
      </c>
      <c r="I56" s="44"/>
      <c r="J56" s="44"/>
      <c r="K56" s="44"/>
    </row>
    <row r="57" spans="1:11">
      <c r="A57" s="28"/>
      <c r="B57" s="29" t="s">
        <v>53</v>
      </c>
      <c r="C57" s="30">
        <v>70.400000000000006</v>
      </c>
      <c r="D57" s="30">
        <v>70.400000000000006</v>
      </c>
      <c r="E57" s="30">
        <v>70.400000000000006</v>
      </c>
      <c r="F57" s="30">
        <v>70.400000000000006</v>
      </c>
      <c r="G57" s="30">
        <f t="shared" si="1"/>
        <v>100</v>
      </c>
      <c r="H57" s="31">
        <f t="shared" si="0"/>
        <v>100</v>
      </c>
      <c r="I57" s="44"/>
      <c r="J57" s="44"/>
      <c r="K57" s="44"/>
    </row>
    <row r="58" spans="1:11">
      <c r="A58" s="28"/>
      <c r="B58" s="29" t="s">
        <v>40</v>
      </c>
      <c r="C58" s="30">
        <v>237.6</v>
      </c>
      <c r="D58" s="30">
        <v>237.6</v>
      </c>
      <c r="E58" s="30">
        <v>237.6</v>
      </c>
      <c r="F58" s="30">
        <v>237.6</v>
      </c>
      <c r="G58" s="30">
        <f t="shared" si="1"/>
        <v>100</v>
      </c>
      <c r="H58" s="31">
        <f t="shared" si="0"/>
        <v>100</v>
      </c>
      <c r="I58" s="44"/>
      <c r="J58" s="44"/>
      <c r="K58" s="44"/>
    </row>
    <row r="59" spans="1:11">
      <c r="A59" s="28"/>
      <c r="B59" s="29" t="s">
        <v>54</v>
      </c>
      <c r="C59" s="30">
        <v>70.400000000000006</v>
      </c>
      <c r="D59" s="30">
        <v>70.400000000000006</v>
      </c>
      <c r="E59" s="30">
        <v>70.400000000000006</v>
      </c>
      <c r="F59" s="30">
        <v>70.400000000000006</v>
      </c>
      <c r="G59" s="30">
        <f t="shared" si="1"/>
        <v>100</v>
      </c>
      <c r="H59" s="31">
        <f t="shared" si="0"/>
        <v>100</v>
      </c>
      <c r="I59" s="44"/>
      <c r="J59" s="44"/>
      <c r="K59" s="44"/>
    </row>
    <row r="60" spans="1:11">
      <c r="A60" s="28"/>
      <c r="B60" s="29" t="s">
        <v>55</v>
      </c>
      <c r="C60" s="30">
        <v>237.6</v>
      </c>
      <c r="D60" s="30">
        <v>237.6</v>
      </c>
      <c r="E60" s="30">
        <v>237.6</v>
      </c>
      <c r="F60" s="30">
        <v>237.6</v>
      </c>
      <c r="G60" s="30">
        <f t="shared" si="1"/>
        <v>100</v>
      </c>
      <c r="H60" s="31">
        <f t="shared" si="0"/>
        <v>100</v>
      </c>
      <c r="I60" s="44"/>
      <c r="J60" s="44"/>
      <c r="K60" s="44"/>
    </row>
    <row r="61" spans="1:11">
      <c r="A61" s="28"/>
      <c r="B61" s="38" t="s">
        <v>56</v>
      </c>
      <c r="C61" s="30">
        <v>237.6</v>
      </c>
      <c r="D61" s="30">
        <v>237.6</v>
      </c>
      <c r="E61" s="30">
        <v>237.6</v>
      </c>
      <c r="F61" s="30">
        <v>237.6</v>
      </c>
      <c r="G61" s="39">
        <f t="shared" si="1"/>
        <v>100</v>
      </c>
      <c r="H61" s="31">
        <f t="shared" si="0"/>
        <v>100</v>
      </c>
      <c r="I61" s="44"/>
      <c r="J61" s="44"/>
      <c r="K61" s="44"/>
    </row>
    <row r="62" spans="1:11">
      <c r="A62" s="35"/>
      <c r="B62" s="36" t="s">
        <v>27</v>
      </c>
      <c r="C62" s="37">
        <f>SUM(C56:C61)</f>
        <v>1328.8</v>
      </c>
      <c r="D62" s="37">
        <f t="shared" ref="D62:E62" si="6">SUM(D56:D61)</f>
        <v>1328.8</v>
      </c>
      <c r="E62" s="37">
        <f t="shared" si="6"/>
        <v>1328.8</v>
      </c>
      <c r="F62" s="37">
        <f>SUM(F56:F61)</f>
        <v>1328.8</v>
      </c>
      <c r="G62" s="37">
        <f t="shared" si="1"/>
        <v>100</v>
      </c>
      <c r="H62" s="37">
        <f>F62/E62*100</f>
        <v>100</v>
      </c>
    </row>
    <row r="63" spans="1:11">
      <c r="A63" s="24" t="s">
        <v>58</v>
      </c>
      <c r="B63" s="25" t="s">
        <v>59</v>
      </c>
      <c r="C63" s="30">
        <v>70.400000000000006</v>
      </c>
      <c r="D63" s="30">
        <v>70.400000000000006</v>
      </c>
      <c r="E63" s="30">
        <v>70.400000000000006</v>
      </c>
      <c r="F63" s="30">
        <v>70.400000000000006</v>
      </c>
      <c r="G63" s="26">
        <f t="shared" si="1"/>
        <v>100</v>
      </c>
      <c r="H63" s="31">
        <f t="shared" si="0"/>
        <v>100</v>
      </c>
    </row>
    <row r="64" spans="1:11">
      <c r="A64" s="28"/>
      <c r="B64" s="29" t="s">
        <v>60</v>
      </c>
      <c r="C64" s="30">
        <v>70.400000000000006</v>
      </c>
      <c r="D64" s="30">
        <v>70.400000000000006</v>
      </c>
      <c r="E64" s="30">
        <v>70.400000000000006</v>
      </c>
      <c r="F64" s="30">
        <v>70.400000000000006</v>
      </c>
      <c r="G64" s="30">
        <f t="shared" si="1"/>
        <v>100</v>
      </c>
      <c r="H64" s="31">
        <f t="shared" si="0"/>
        <v>100</v>
      </c>
    </row>
    <row r="65" spans="1:8">
      <c r="A65" s="28"/>
      <c r="B65" s="29" t="s">
        <v>61</v>
      </c>
      <c r="C65" s="30">
        <v>237.6</v>
      </c>
      <c r="D65" s="30">
        <v>237.6</v>
      </c>
      <c r="E65" s="30">
        <v>237.6</v>
      </c>
      <c r="F65" s="30">
        <v>237.6</v>
      </c>
      <c r="G65" s="30">
        <f t="shared" si="1"/>
        <v>100</v>
      </c>
      <c r="H65" s="31">
        <f t="shared" si="0"/>
        <v>100</v>
      </c>
    </row>
    <row r="66" spans="1:8">
      <c r="A66" s="28"/>
      <c r="B66" s="29" t="s">
        <v>62</v>
      </c>
      <c r="C66" s="30">
        <v>70.400000000000006</v>
      </c>
      <c r="D66" s="30">
        <v>70.400000000000006</v>
      </c>
      <c r="E66" s="30">
        <v>70.400000000000006</v>
      </c>
      <c r="F66" s="30">
        <v>70.400000000000006</v>
      </c>
      <c r="G66" s="30">
        <f t="shared" si="1"/>
        <v>100</v>
      </c>
      <c r="H66" s="31">
        <f t="shared" si="0"/>
        <v>100</v>
      </c>
    </row>
    <row r="67" spans="1:8">
      <c r="A67" s="28"/>
      <c r="B67" s="29" t="s">
        <v>63</v>
      </c>
      <c r="C67" s="30">
        <v>70.400000000000006</v>
      </c>
      <c r="D67" s="30">
        <v>70.400000000000006</v>
      </c>
      <c r="E67" s="30">
        <v>70.400000000000006</v>
      </c>
      <c r="F67" s="30">
        <v>70.400000000000006</v>
      </c>
      <c r="G67" s="30">
        <f t="shared" si="1"/>
        <v>100</v>
      </c>
      <c r="H67" s="31">
        <f t="shared" si="0"/>
        <v>100</v>
      </c>
    </row>
    <row r="68" spans="1:8">
      <c r="A68" s="28"/>
      <c r="B68" s="29" t="s">
        <v>64</v>
      </c>
      <c r="C68" s="30">
        <v>237.6</v>
      </c>
      <c r="D68" s="30">
        <v>237.6</v>
      </c>
      <c r="E68" s="30">
        <v>237.6</v>
      </c>
      <c r="F68" s="30">
        <v>237.6</v>
      </c>
      <c r="G68" s="30">
        <f t="shared" si="1"/>
        <v>100</v>
      </c>
      <c r="H68" s="31">
        <f t="shared" si="0"/>
        <v>100</v>
      </c>
    </row>
    <row r="69" spans="1:8">
      <c r="A69" s="28"/>
      <c r="B69" s="38" t="s">
        <v>65</v>
      </c>
      <c r="C69" s="30">
        <v>70.400000000000006</v>
      </c>
      <c r="D69" s="30">
        <v>70.400000000000006</v>
      </c>
      <c r="E69" s="30">
        <v>70.400000000000006</v>
      </c>
      <c r="F69" s="30">
        <v>70.400000000000006</v>
      </c>
      <c r="G69" s="39">
        <f t="shared" si="1"/>
        <v>100</v>
      </c>
      <c r="H69" s="31">
        <f t="shared" si="0"/>
        <v>100</v>
      </c>
    </row>
    <row r="70" spans="1:8">
      <c r="A70" s="35"/>
      <c r="B70" s="36" t="s">
        <v>27</v>
      </c>
      <c r="C70" s="37">
        <f>SUM(C63:C69)</f>
        <v>827.19999999999993</v>
      </c>
      <c r="D70" s="37">
        <f t="shared" ref="D70:E70" si="7">SUM(D63:D69)</f>
        <v>827.19999999999993</v>
      </c>
      <c r="E70" s="37">
        <f t="shared" si="7"/>
        <v>827.19999999999993</v>
      </c>
      <c r="F70" s="37">
        <f>SUM(F63:F69)</f>
        <v>827.19999999999993</v>
      </c>
      <c r="G70" s="37">
        <f t="shared" si="1"/>
        <v>100</v>
      </c>
      <c r="H70" s="37">
        <f>F70/E70*100</f>
        <v>100</v>
      </c>
    </row>
    <row r="71" spans="1:8">
      <c r="A71" s="24" t="s">
        <v>66</v>
      </c>
      <c r="B71" s="25" t="s">
        <v>67</v>
      </c>
      <c r="C71" s="30">
        <v>237.6</v>
      </c>
      <c r="D71" s="30">
        <v>237.6</v>
      </c>
      <c r="E71" s="30">
        <v>237.6</v>
      </c>
      <c r="F71" s="30">
        <v>237.6</v>
      </c>
      <c r="G71" s="26">
        <f t="shared" si="1"/>
        <v>100</v>
      </c>
      <c r="H71" s="31">
        <f t="shared" si="0"/>
        <v>100</v>
      </c>
    </row>
    <row r="72" spans="1:8">
      <c r="A72" s="28"/>
      <c r="B72" s="29" t="s">
        <v>68</v>
      </c>
      <c r="C72" s="30">
        <v>237.6</v>
      </c>
      <c r="D72" s="30">
        <v>237.6</v>
      </c>
      <c r="E72" s="30">
        <v>237.6</v>
      </c>
      <c r="F72" s="30">
        <v>237.6</v>
      </c>
      <c r="G72" s="30">
        <f t="shared" si="1"/>
        <v>100</v>
      </c>
      <c r="H72" s="31">
        <f t="shared" si="0"/>
        <v>100</v>
      </c>
    </row>
    <row r="73" spans="1:8">
      <c r="A73" s="28"/>
      <c r="B73" s="29" t="s">
        <v>69</v>
      </c>
      <c r="C73" s="30">
        <v>237.6</v>
      </c>
      <c r="D73" s="30">
        <v>237.6</v>
      </c>
      <c r="E73" s="30">
        <v>237.6</v>
      </c>
      <c r="F73" s="30">
        <v>237.6</v>
      </c>
      <c r="G73" s="30">
        <f t="shared" si="1"/>
        <v>100</v>
      </c>
      <c r="H73" s="31">
        <f>F73/E73*100</f>
        <v>100</v>
      </c>
    </row>
    <row r="74" spans="1:8">
      <c r="A74" s="28"/>
      <c r="B74" s="38" t="s">
        <v>70</v>
      </c>
      <c r="C74" s="30">
        <v>237.6</v>
      </c>
      <c r="D74" s="30">
        <v>237.6</v>
      </c>
      <c r="E74" s="30">
        <v>237.6</v>
      </c>
      <c r="F74" s="30">
        <v>237.6</v>
      </c>
      <c r="G74" s="39">
        <f t="shared" ref="G74:G137" si="8">F74/D74*100</f>
        <v>100</v>
      </c>
      <c r="H74" s="31">
        <f>F74/E74*100</f>
        <v>100</v>
      </c>
    </row>
    <row r="75" spans="1:8">
      <c r="A75" s="35"/>
      <c r="B75" s="36" t="s">
        <v>27</v>
      </c>
      <c r="C75" s="37">
        <f>SUM(C71:C74)</f>
        <v>950.4</v>
      </c>
      <c r="D75" s="37">
        <f t="shared" ref="D75:E75" si="9">SUM(D71:D74)</f>
        <v>950.4</v>
      </c>
      <c r="E75" s="37">
        <f t="shared" si="9"/>
        <v>950.4</v>
      </c>
      <c r="F75" s="37">
        <f>SUM(F71:F74)</f>
        <v>950.4</v>
      </c>
      <c r="G75" s="37">
        <f t="shared" si="8"/>
        <v>100</v>
      </c>
      <c r="H75" s="37">
        <f>F75/E75*100</f>
        <v>100</v>
      </c>
    </row>
    <row r="76" spans="1:8">
      <c r="A76" s="24" t="s">
        <v>71</v>
      </c>
      <c r="B76" s="25" t="s">
        <v>72</v>
      </c>
      <c r="C76" s="30">
        <v>70.400000000000006</v>
      </c>
      <c r="D76" s="30">
        <v>70.400000000000006</v>
      </c>
      <c r="E76" s="30">
        <v>70.400000000000006</v>
      </c>
      <c r="F76" s="30">
        <v>70.400000000000006</v>
      </c>
      <c r="G76" s="45">
        <f t="shared" si="8"/>
        <v>100</v>
      </c>
      <c r="H76" s="31">
        <f t="shared" ref="H76:H81" si="10">F76/E76*100</f>
        <v>100</v>
      </c>
    </row>
    <row r="77" spans="1:8">
      <c r="A77" s="28"/>
      <c r="B77" s="29" t="s">
        <v>73</v>
      </c>
      <c r="C77" s="30">
        <v>70.400000000000006</v>
      </c>
      <c r="D77" s="30">
        <v>70.400000000000006</v>
      </c>
      <c r="E77" s="30">
        <v>70.400000000000006</v>
      </c>
      <c r="F77" s="30">
        <v>70.400000000000006</v>
      </c>
      <c r="G77" s="46">
        <f t="shared" si="8"/>
        <v>100</v>
      </c>
      <c r="H77" s="31">
        <f t="shared" si="10"/>
        <v>100</v>
      </c>
    </row>
    <row r="78" spans="1:8">
      <c r="A78" s="28"/>
      <c r="B78" s="29" t="s">
        <v>74</v>
      </c>
      <c r="C78" s="30">
        <v>70.400000000000006</v>
      </c>
      <c r="D78" s="30">
        <v>70.400000000000006</v>
      </c>
      <c r="E78" s="30">
        <v>70.400000000000006</v>
      </c>
      <c r="F78" s="30">
        <v>70.400000000000006</v>
      </c>
      <c r="G78" s="46">
        <f t="shared" si="8"/>
        <v>100</v>
      </c>
      <c r="H78" s="31">
        <f t="shared" si="10"/>
        <v>100</v>
      </c>
    </row>
    <row r="79" spans="1:8">
      <c r="A79" s="28"/>
      <c r="B79" s="29" t="s">
        <v>75</v>
      </c>
      <c r="C79" s="30">
        <v>70.400000000000006</v>
      </c>
      <c r="D79" s="30">
        <v>70.400000000000006</v>
      </c>
      <c r="E79" s="30">
        <v>70.400000000000006</v>
      </c>
      <c r="F79" s="30">
        <v>70.400000000000006</v>
      </c>
      <c r="G79" s="46">
        <f t="shared" si="8"/>
        <v>100</v>
      </c>
      <c r="H79" s="31">
        <f t="shared" si="10"/>
        <v>100</v>
      </c>
    </row>
    <row r="80" spans="1:8">
      <c r="A80" s="28"/>
      <c r="B80" s="29" t="s">
        <v>76</v>
      </c>
      <c r="C80" s="30">
        <v>70.400000000000006</v>
      </c>
      <c r="D80" s="30">
        <v>70.400000000000006</v>
      </c>
      <c r="E80" s="30">
        <v>70.400000000000006</v>
      </c>
      <c r="F80" s="30">
        <v>70.400000000000006</v>
      </c>
      <c r="G80" s="46">
        <f t="shared" si="8"/>
        <v>100</v>
      </c>
      <c r="H80" s="31">
        <f t="shared" si="10"/>
        <v>100</v>
      </c>
    </row>
    <row r="81" spans="1:8">
      <c r="A81" s="28"/>
      <c r="B81" s="38" t="s">
        <v>77</v>
      </c>
      <c r="C81" s="30">
        <v>237.6</v>
      </c>
      <c r="D81" s="30">
        <v>237.6</v>
      </c>
      <c r="E81" s="30">
        <v>237.6</v>
      </c>
      <c r="F81" s="30">
        <v>237.6</v>
      </c>
      <c r="G81" s="47">
        <f t="shared" si="8"/>
        <v>100</v>
      </c>
      <c r="H81" s="31">
        <f t="shared" si="10"/>
        <v>100</v>
      </c>
    </row>
    <row r="82" spans="1:8">
      <c r="A82" s="35"/>
      <c r="B82" s="36" t="s">
        <v>27</v>
      </c>
      <c r="C82" s="37">
        <f>SUM(C76:C81)</f>
        <v>589.6</v>
      </c>
      <c r="D82" s="37">
        <f t="shared" ref="D82:E82" si="11">SUM(D76:D81)</f>
        <v>589.6</v>
      </c>
      <c r="E82" s="37">
        <f t="shared" si="11"/>
        <v>589.6</v>
      </c>
      <c r="F82" s="37">
        <f>SUM(F76:F81)</f>
        <v>589.6</v>
      </c>
      <c r="G82" s="37">
        <f t="shared" si="8"/>
        <v>100</v>
      </c>
      <c r="H82" s="37">
        <f t="shared" ref="H82:H87" si="12">F82/E82*100</f>
        <v>100</v>
      </c>
    </row>
    <row r="83" spans="1:8">
      <c r="A83" s="24" t="s">
        <v>78</v>
      </c>
      <c r="B83" s="25" t="s">
        <v>79</v>
      </c>
      <c r="C83" s="30">
        <v>237.6</v>
      </c>
      <c r="D83" s="30">
        <v>237.6</v>
      </c>
      <c r="E83" s="30">
        <v>237.6</v>
      </c>
      <c r="F83" s="30">
        <v>237.6</v>
      </c>
      <c r="G83" s="26">
        <f t="shared" si="8"/>
        <v>100</v>
      </c>
      <c r="H83" s="31">
        <f t="shared" si="12"/>
        <v>100</v>
      </c>
    </row>
    <row r="84" spans="1:8">
      <c r="A84" s="28"/>
      <c r="B84" s="29" t="s">
        <v>80</v>
      </c>
      <c r="C84" s="30">
        <v>70.400000000000006</v>
      </c>
      <c r="D84" s="30">
        <v>70.400000000000006</v>
      </c>
      <c r="E84" s="30">
        <v>70.400000000000006</v>
      </c>
      <c r="F84" s="30">
        <v>70.400000000000006</v>
      </c>
      <c r="G84" s="30">
        <f t="shared" si="8"/>
        <v>100</v>
      </c>
      <c r="H84" s="31">
        <f t="shared" si="12"/>
        <v>100</v>
      </c>
    </row>
    <row r="85" spans="1:8">
      <c r="A85" s="28"/>
      <c r="B85" s="29" t="s">
        <v>81</v>
      </c>
      <c r="C85" s="30">
        <v>237.6</v>
      </c>
      <c r="D85" s="30">
        <v>237.6</v>
      </c>
      <c r="E85" s="30">
        <v>237.6</v>
      </c>
      <c r="F85" s="30">
        <v>237.6</v>
      </c>
      <c r="G85" s="30">
        <f t="shared" si="8"/>
        <v>100</v>
      </c>
      <c r="H85" s="31">
        <f t="shared" si="12"/>
        <v>100</v>
      </c>
    </row>
    <row r="86" spans="1:8">
      <c r="A86" s="28"/>
      <c r="B86" s="38" t="s">
        <v>82</v>
      </c>
      <c r="C86" s="30">
        <v>70.400000000000006</v>
      </c>
      <c r="D86" s="30">
        <v>70.400000000000006</v>
      </c>
      <c r="E86" s="30">
        <v>70.400000000000006</v>
      </c>
      <c r="F86" s="30">
        <v>70.400000000000006</v>
      </c>
      <c r="G86" s="39">
        <f t="shared" si="8"/>
        <v>100</v>
      </c>
      <c r="H86" s="31">
        <f t="shared" si="12"/>
        <v>100</v>
      </c>
    </row>
    <row r="87" spans="1:8">
      <c r="A87" s="35"/>
      <c r="B87" s="36" t="s">
        <v>27</v>
      </c>
      <c r="C87" s="37">
        <f>SUM(C83:C86)</f>
        <v>616</v>
      </c>
      <c r="D87" s="37">
        <f t="shared" ref="D87:E87" si="13">SUM(D83:D86)</f>
        <v>616</v>
      </c>
      <c r="E87" s="37">
        <f t="shared" si="13"/>
        <v>616</v>
      </c>
      <c r="F87" s="37">
        <f>SUM(F83:F86)</f>
        <v>616</v>
      </c>
      <c r="G87" s="37">
        <f t="shared" si="8"/>
        <v>100</v>
      </c>
      <c r="H87" s="37">
        <f t="shared" si="12"/>
        <v>100</v>
      </c>
    </row>
    <row r="88" spans="1:8">
      <c r="A88" s="24" t="s">
        <v>83</v>
      </c>
      <c r="B88" s="25" t="s">
        <v>84</v>
      </c>
      <c r="C88" s="26">
        <v>89.3</v>
      </c>
      <c r="D88" s="26">
        <v>89.3</v>
      </c>
      <c r="E88" s="26">
        <v>89.3</v>
      </c>
      <c r="F88" s="26">
        <v>89.3</v>
      </c>
      <c r="G88" s="26">
        <f t="shared" si="8"/>
        <v>100</v>
      </c>
      <c r="H88" s="26">
        <f t="shared" ref="H88:H151" si="14">F88/E88*100</f>
        <v>100</v>
      </c>
    </row>
    <row r="89" spans="1:8">
      <c r="A89" s="28"/>
      <c r="B89" s="29" t="s">
        <v>85</v>
      </c>
      <c r="C89" s="30">
        <v>89.3</v>
      </c>
      <c r="D89" s="30">
        <v>89.3</v>
      </c>
      <c r="E89" s="30">
        <v>89.3</v>
      </c>
      <c r="F89" s="30">
        <v>89.3</v>
      </c>
      <c r="G89" s="30">
        <f t="shared" si="8"/>
        <v>100</v>
      </c>
      <c r="H89" s="30">
        <f t="shared" si="14"/>
        <v>100</v>
      </c>
    </row>
    <row r="90" spans="1:8">
      <c r="A90" s="28"/>
      <c r="B90" s="29" t="s">
        <v>86</v>
      </c>
      <c r="C90" s="30">
        <v>89.3</v>
      </c>
      <c r="D90" s="30">
        <v>89.3</v>
      </c>
      <c r="E90" s="30">
        <v>89.3</v>
      </c>
      <c r="F90" s="30">
        <v>89.3</v>
      </c>
      <c r="G90" s="30">
        <f t="shared" si="8"/>
        <v>100</v>
      </c>
      <c r="H90" s="30">
        <f t="shared" si="14"/>
        <v>100</v>
      </c>
    </row>
    <row r="91" spans="1:8">
      <c r="A91" s="28"/>
      <c r="B91" s="29" t="s">
        <v>87</v>
      </c>
      <c r="C91" s="30">
        <v>89.3</v>
      </c>
      <c r="D91" s="30">
        <v>89.3</v>
      </c>
      <c r="E91" s="30">
        <v>89.3</v>
      </c>
      <c r="F91" s="30">
        <v>89.3</v>
      </c>
      <c r="G91" s="30">
        <f t="shared" si="8"/>
        <v>100</v>
      </c>
      <c r="H91" s="30">
        <f t="shared" si="14"/>
        <v>100</v>
      </c>
    </row>
    <row r="92" spans="1:8">
      <c r="A92" s="28"/>
      <c r="B92" s="38" t="s">
        <v>88</v>
      </c>
      <c r="C92" s="48">
        <v>89.3</v>
      </c>
      <c r="D92" s="48">
        <v>89.3</v>
      </c>
      <c r="E92" s="48">
        <v>89.3</v>
      </c>
      <c r="F92" s="48">
        <v>89.3</v>
      </c>
      <c r="G92" s="39">
        <f t="shared" si="8"/>
        <v>100</v>
      </c>
      <c r="H92" s="39">
        <f t="shared" si="14"/>
        <v>100</v>
      </c>
    </row>
    <row r="93" spans="1:8">
      <c r="A93" s="35"/>
      <c r="B93" s="36" t="s">
        <v>27</v>
      </c>
      <c r="C93" s="37">
        <f>SUM(C88:C92)</f>
        <v>446.5</v>
      </c>
      <c r="D93" s="37">
        <f t="shared" ref="D93:E93" si="15">SUM(D88:D92)</f>
        <v>446.5</v>
      </c>
      <c r="E93" s="37">
        <f t="shared" si="15"/>
        <v>446.5</v>
      </c>
      <c r="F93" s="37">
        <f>SUM(F88:F92)</f>
        <v>446.5</v>
      </c>
      <c r="G93" s="37">
        <f t="shared" si="8"/>
        <v>100</v>
      </c>
      <c r="H93" s="37">
        <f t="shared" si="14"/>
        <v>100</v>
      </c>
    </row>
    <row r="94" spans="1:8" ht="12.75" customHeight="1">
      <c r="A94" s="24" t="s">
        <v>89</v>
      </c>
      <c r="B94" s="25" t="s">
        <v>90</v>
      </c>
      <c r="C94" s="26">
        <v>301.39999999999998</v>
      </c>
      <c r="D94" s="26">
        <v>301.39999999999998</v>
      </c>
      <c r="E94" s="26">
        <v>301.39999999999998</v>
      </c>
      <c r="F94" s="26">
        <v>301.39999999999998</v>
      </c>
      <c r="G94" s="26">
        <f t="shared" si="8"/>
        <v>100</v>
      </c>
      <c r="H94" s="26">
        <f t="shared" si="14"/>
        <v>100</v>
      </c>
    </row>
    <row r="95" spans="1:8">
      <c r="A95" s="49"/>
      <c r="B95" s="29" t="s">
        <v>91</v>
      </c>
      <c r="C95" s="48">
        <v>89.3</v>
      </c>
      <c r="D95" s="48">
        <v>89.3</v>
      </c>
      <c r="E95" s="48">
        <v>89.3</v>
      </c>
      <c r="F95" s="48">
        <v>89.3</v>
      </c>
      <c r="G95" s="30">
        <f t="shared" si="8"/>
        <v>100</v>
      </c>
      <c r="H95" s="30">
        <f t="shared" si="14"/>
        <v>100</v>
      </c>
    </row>
    <row r="96" spans="1:8">
      <c r="A96" s="49"/>
      <c r="B96" s="29" t="s">
        <v>92</v>
      </c>
      <c r="C96" s="48">
        <v>89.3</v>
      </c>
      <c r="D96" s="48">
        <v>89.3</v>
      </c>
      <c r="E96" s="48">
        <v>89.3</v>
      </c>
      <c r="F96" s="48">
        <v>89.3</v>
      </c>
      <c r="G96" s="30">
        <f t="shared" si="8"/>
        <v>100</v>
      </c>
      <c r="H96" s="30">
        <f t="shared" si="14"/>
        <v>100</v>
      </c>
    </row>
    <row r="97" spans="1:8">
      <c r="A97" s="49"/>
      <c r="B97" s="29" t="s">
        <v>93</v>
      </c>
      <c r="C97" s="48">
        <v>89.3</v>
      </c>
      <c r="D97" s="48">
        <v>89.3</v>
      </c>
      <c r="E97" s="48">
        <v>89.3</v>
      </c>
      <c r="F97" s="48">
        <v>89.3</v>
      </c>
      <c r="G97" s="30">
        <f t="shared" si="8"/>
        <v>100</v>
      </c>
      <c r="H97" s="30">
        <f t="shared" si="14"/>
        <v>100</v>
      </c>
    </row>
    <row r="98" spans="1:8">
      <c r="A98" s="49"/>
      <c r="B98" s="29" t="s">
        <v>94</v>
      </c>
      <c r="C98" s="48">
        <v>89.3</v>
      </c>
      <c r="D98" s="48">
        <v>89.3</v>
      </c>
      <c r="E98" s="48">
        <v>89.3</v>
      </c>
      <c r="F98" s="48">
        <v>89.3</v>
      </c>
      <c r="G98" s="30">
        <f t="shared" si="8"/>
        <v>100</v>
      </c>
      <c r="H98" s="30">
        <f t="shared" si="14"/>
        <v>100</v>
      </c>
    </row>
    <row r="99" spans="1:8">
      <c r="A99" s="49"/>
      <c r="B99" s="29" t="s">
        <v>95</v>
      </c>
      <c r="C99" s="48">
        <v>89.3</v>
      </c>
      <c r="D99" s="48">
        <v>89.3</v>
      </c>
      <c r="E99" s="48">
        <v>89.3</v>
      </c>
      <c r="F99" s="48">
        <v>89.3</v>
      </c>
      <c r="G99" s="30">
        <f t="shared" si="8"/>
        <v>100</v>
      </c>
      <c r="H99" s="30">
        <f t="shared" si="14"/>
        <v>100</v>
      </c>
    </row>
    <row r="100" spans="1:8">
      <c r="A100" s="49"/>
      <c r="B100" s="29" t="s">
        <v>96</v>
      </c>
      <c r="C100" s="48">
        <v>89.3</v>
      </c>
      <c r="D100" s="48">
        <v>89.3</v>
      </c>
      <c r="E100" s="48">
        <v>89.3</v>
      </c>
      <c r="F100" s="48">
        <v>89.3</v>
      </c>
      <c r="G100" s="30">
        <f t="shared" si="8"/>
        <v>100</v>
      </c>
      <c r="H100" s="30">
        <f t="shared" si="14"/>
        <v>100</v>
      </c>
    </row>
    <row r="101" spans="1:8">
      <c r="A101" s="49"/>
      <c r="B101" s="29" t="s">
        <v>97</v>
      </c>
      <c r="C101" s="48">
        <v>89.3</v>
      </c>
      <c r="D101" s="48">
        <v>89.3</v>
      </c>
      <c r="E101" s="48">
        <v>89.3</v>
      </c>
      <c r="F101" s="48">
        <v>89.3</v>
      </c>
      <c r="G101" s="30">
        <f t="shared" si="8"/>
        <v>100</v>
      </c>
      <c r="H101" s="30">
        <f t="shared" si="14"/>
        <v>100</v>
      </c>
    </row>
    <row r="102" spans="1:8">
      <c r="A102" s="49"/>
      <c r="B102" s="29" t="s">
        <v>98</v>
      </c>
      <c r="C102" s="48">
        <v>89.3</v>
      </c>
      <c r="D102" s="48">
        <v>89.3</v>
      </c>
      <c r="E102" s="48">
        <v>89.3</v>
      </c>
      <c r="F102" s="48">
        <v>89.3</v>
      </c>
      <c r="G102" s="30">
        <f t="shared" si="8"/>
        <v>100</v>
      </c>
      <c r="H102" s="30">
        <f t="shared" si="14"/>
        <v>100</v>
      </c>
    </row>
    <row r="103" spans="1:8">
      <c r="A103" s="49"/>
      <c r="B103" s="29" t="s">
        <v>99</v>
      </c>
      <c r="C103" s="48">
        <v>89.3</v>
      </c>
      <c r="D103" s="48">
        <v>89.3</v>
      </c>
      <c r="E103" s="48">
        <v>89.3</v>
      </c>
      <c r="F103" s="48">
        <v>89.3</v>
      </c>
      <c r="G103" s="30">
        <f t="shared" si="8"/>
        <v>100</v>
      </c>
      <c r="H103" s="30">
        <f t="shared" si="14"/>
        <v>100</v>
      </c>
    </row>
    <row r="104" spans="1:8">
      <c r="A104" s="49"/>
      <c r="B104" s="29" t="s">
        <v>100</v>
      </c>
      <c r="C104" s="48">
        <v>89.3</v>
      </c>
      <c r="D104" s="48">
        <v>89.3</v>
      </c>
      <c r="E104" s="48">
        <v>89.3</v>
      </c>
      <c r="F104" s="48">
        <v>89.3</v>
      </c>
      <c r="G104" s="30">
        <f t="shared" si="8"/>
        <v>100</v>
      </c>
      <c r="H104" s="30">
        <f t="shared" si="14"/>
        <v>100</v>
      </c>
    </row>
    <row r="105" spans="1:8">
      <c r="A105" s="49"/>
      <c r="B105" s="29" t="s">
        <v>101</v>
      </c>
      <c r="C105" s="48">
        <v>89.3</v>
      </c>
      <c r="D105" s="48">
        <v>89.3</v>
      </c>
      <c r="E105" s="48">
        <v>89.3</v>
      </c>
      <c r="F105" s="48">
        <v>89.3</v>
      </c>
      <c r="G105" s="30">
        <f t="shared" si="8"/>
        <v>100</v>
      </c>
      <c r="H105" s="30">
        <f t="shared" si="14"/>
        <v>100</v>
      </c>
    </row>
    <row r="106" spans="1:8">
      <c r="A106" s="49"/>
      <c r="B106" s="38" t="s">
        <v>102</v>
      </c>
      <c r="C106" s="48">
        <v>89.3</v>
      </c>
      <c r="D106" s="48">
        <v>89.3</v>
      </c>
      <c r="E106" s="48">
        <v>89.3</v>
      </c>
      <c r="F106" s="48">
        <v>89.3</v>
      </c>
      <c r="G106" s="39">
        <f t="shared" si="8"/>
        <v>100</v>
      </c>
      <c r="H106" s="39">
        <f t="shared" si="14"/>
        <v>100</v>
      </c>
    </row>
    <row r="107" spans="1:8">
      <c r="A107" s="50"/>
      <c r="B107" s="36" t="s">
        <v>27</v>
      </c>
      <c r="C107" s="37">
        <f>SUM(C94:C106)</f>
        <v>1372.9999999999995</v>
      </c>
      <c r="D107" s="37">
        <f t="shared" ref="D107:E107" si="16">SUM(D94:D106)</f>
        <v>1372.9999999999995</v>
      </c>
      <c r="E107" s="37">
        <f t="shared" si="16"/>
        <v>1372.9999999999995</v>
      </c>
      <c r="F107" s="37">
        <f>SUM(F94:F106)</f>
        <v>1372.9999999999995</v>
      </c>
      <c r="G107" s="37">
        <f t="shared" si="8"/>
        <v>100</v>
      </c>
      <c r="H107" s="37">
        <f t="shared" si="14"/>
        <v>100</v>
      </c>
    </row>
    <row r="108" spans="1:8">
      <c r="A108" s="24" t="s">
        <v>103</v>
      </c>
      <c r="B108" s="25" t="s">
        <v>211</v>
      </c>
      <c r="C108" s="30">
        <v>237.6</v>
      </c>
      <c r="D108" s="30">
        <v>237.6</v>
      </c>
      <c r="E108" s="30">
        <v>237.6</v>
      </c>
      <c r="F108" s="26">
        <v>205.6</v>
      </c>
      <c r="G108" s="26">
        <f t="shared" si="8"/>
        <v>86.531986531986533</v>
      </c>
      <c r="H108" s="26">
        <f t="shared" si="14"/>
        <v>86.531986531986533</v>
      </c>
    </row>
    <row r="109" spans="1:8">
      <c r="A109" s="28"/>
      <c r="B109" s="38" t="s">
        <v>104</v>
      </c>
      <c r="C109" s="30">
        <v>237.6</v>
      </c>
      <c r="D109" s="30">
        <v>237.6</v>
      </c>
      <c r="E109" s="30">
        <v>237.6</v>
      </c>
      <c r="F109" s="39">
        <v>173.2</v>
      </c>
      <c r="G109" s="39">
        <f t="shared" si="8"/>
        <v>72.895622895622893</v>
      </c>
      <c r="H109" s="39">
        <f t="shared" si="14"/>
        <v>72.895622895622893</v>
      </c>
    </row>
    <row r="110" spans="1:8">
      <c r="A110" s="35"/>
      <c r="B110" s="36" t="s">
        <v>27</v>
      </c>
      <c r="C110" s="37">
        <f>SUM(C108:C109)</f>
        <v>475.2</v>
      </c>
      <c r="D110" s="37">
        <f t="shared" ref="D110:E110" si="17">SUM(D108:D109)</f>
        <v>475.2</v>
      </c>
      <c r="E110" s="37">
        <f t="shared" si="17"/>
        <v>475.2</v>
      </c>
      <c r="F110" s="37">
        <f>SUM(F108:F109)</f>
        <v>378.79999999999995</v>
      </c>
      <c r="G110" s="37">
        <f t="shared" si="8"/>
        <v>79.713804713804706</v>
      </c>
      <c r="H110" s="37">
        <f t="shared" si="14"/>
        <v>79.713804713804706</v>
      </c>
    </row>
    <row r="111" spans="1:8" ht="13.15" customHeight="1">
      <c r="A111" s="51" t="s">
        <v>209</v>
      </c>
      <c r="B111" s="25" t="s">
        <v>105</v>
      </c>
      <c r="C111" s="30">
        <v>237.6</v>
      </c>
      <c r="D111" s="30">
        <v>237.6</v>
      </c>
      <c r="E111" s="30">
        <v>237.6</v>
      </c>
      <c r="F111" s="26">
        <v>175.4</v>
      </c>
      <c r="G111" s="26">
        <f t="shared" si="8"/>
        <v>73.821548821548816</v>
      </c>
      <c r="H111" s="26">
        <f t="shared" si="14"/>
        <v>73.821548821548816</v>
      </c>
    </row>
    <row r="112" spans="1:8" ht="13.5" customHeight="1">
      <c r="A112" s="52" t="s">
        <v>208</v>
      </c>
      <c r="B112" s="53" t="s">
        <v>106</v>
      </c>
      <c r="C112" s="30">
        <v>70.400000000000006</v>
      </c>
      <c r="D112" s="30">
        <v>70.400000000000006</v>
      </c>
      <c r="E112" s="30">
        <v>70.400000000000006</v>
      </c>
      <c r="F112" s="30">
        <v>42.8</v>
      </c>
      <c r="G112" s="30">
        <f t="shared" si="8"/>
        <v>60.79545454545454</v>
      </c>
      <c r="H112" s="30">
        <f t="shared" si="14"/>
        <v>60.79545454545454</v>
      </c>
    </row>
    <row r="113" spans="1:8">
      <c r="A113" s="28"/>
      <c r="B113" s="54" t="s">
        <v>107</v>
      </c>
      <c r="C113" s="30">
        <v>237.6</v>
      </c>
      <c r="D113" s="30">
        <v>237.6</v>
      </c>
      <c r="E113" s="30">
        <v>237.6</v>
      </c>
      <c r="F113" s="30">
        <v>198.1</v>
      </c>
      <c r="G113" s="30">
        <f t="shared" si="8"/>
        <v>83.375420875420886</v>
      </c>
      <c r="H113" s="30">
        <f t="shared" si="14"/>
        <v>83.375420875420886</v>
      </c>
    </row>
    <row r="114" spans="1:8">
      <c r="A114" s="28"/>
      <c r="B114" s="29" t="s">
        <v>108</v>
      </c>
      <c r="C114" s="30">
        <v>70.400000000000006</v>
      </c>
      <c r="D114" s="30">
        <v>70.400000000000006</v>
      </c>
      <c r="E114" s="30">
        <v>70.400000000000006</v>
      </c>
      <c r="F114" s="30">
        <v>23.7</v>
      </c>
      <c r="G114" s="30">
        <f t="shared" si="8"/>
        <v>33.664772727272727</v>
      </c>
      <c r="H114" s="30">
        <f t="shared" si="14"/>
        <v>33.664772727272727</v>
      </c>
    </row>
    <row r="115" spans="1:8">
      <c r="A115" s="28"/>
      <c r="B115" s="29" t="s">
        <v>109</v>
      </c>
      <c r="C115" s="30">
        <v>237.6</v>
      </c>
      <c r="D115" s="30">
        <v>237.6</v>
      </c>
      <c r="E115" s="30">
        <v>237.6</v>
      </c>
      <c r="F115" s="30">
        <v>147.69999999999999</v>
      </c>
      <c r="G115" s="30">
        <f t="shared" si="8"/>
        <v>62.163299663299668</v>
      </c>
      <c r="H115" s="30">
        <f t="shared" si="14"/>
        <v>62.163299663299668</v>
      </c>
    </row>
    <row r="116" spans="1:8">
      <c r="A116" s="28"/>
      <c r="B116" s="29" t="s">
        <v>110</v>
      </c>
      <c r="C116" s="30">
        <v>70.400000000000006</v>
      </c>
      <c r="D116" s="30">
        <v>70.400000000000006</v>
      </c>
      <c r="E116" s="30">
        <v>70.400000000000006</v>
      </c>
      <c r="F116" s="30">
        <v>55.6</v>
      </c>
      <c r="G116" s="30">
        <f t="shared" si="8"/>
        <v>78.97727272727272</v>
      </c>
      <c r="H116" s="30">
        <f t="shared" si="14"/>
        <v>78.97727272727272</v>
      </c>
    </row>
    <row r="117" spans="1:8">
      <c r="A117" s="28"/>
      <c r="B117" s="38" t="s">
        <v>111</v>
      </c>
      <c r="C117" s="30">
        <v>237.6</v>
      </c>
      <c r="D117" s="30">
        <v>237.6</v>
      </c>
      <c r="E117" s="30">
        <v>237.6</v>
      </c>
      <c r="F117" s="39">
        <v>115.7</v>
      </c>
      <c r="G117" s="39">
        <f t="shared" si="8"/>
        <v>48.695286195286194</v>
      </c>
      <c r="H117" s="39">
        <f t="shared" si="14"/>
        <v>48.695286195286194</v>
      </c>
    </row>
    <row r="118" spans="1:8">
      <c r="A118" s="35"/>
      <c r="B118" s="36" t="s">
        <v>27</v>
      </c>
      <c r="C118" s="37">
        <f>SUM(C111:C117)</f>
        <v>1161.5999999999999</v>
      </c>
      <c r="D118" s="37">
        <f t="shared" ref="D118:E118" si="18">SUM(D111:D117)</f>
        <v>1161.5999999999999</v>
      </c>
      <c r="E118" s="37">
        <f t="shared" si="18"/>
        <v>1161.5999999999999</v>
      </c>
      <c r="F118" s="37">
        <f>SUM(F111:F117)</f>
        <v>759</v>
      </c>
      <c r="G118" s="37">
        <f t="shared" si="8"/>
        <v>65.340909090909093</v>
      </c>
      <c r="H118" s="37">
        <f t="shared" si="14"/>
        <v>65.340909090909093</v>
      </c>
    </row>
    <row r="119" spans="1:8">
      <c r="A119" s="24" t="s">
        <v>112</v>
      </c>
      <c r="B119" s="25" t="s">
        <v>113</v>
      </c>
      <c r="C119" s="26">
        <v>89.3</v>
      </c>
      <c r="D119" s="26">
        <v>89.3</v>
      </c>
      <c r="E119" s="26">
        <v>89.3</v>
      </c>
      <c r="F119" s="26">
        <v>89.3</v>
      </c>
      <c r="G119" s="26">
        <f t="shared" si="8"/>
        <v>100</v>
      </c>
      <c r="H119" s="26">
        <f t="shared" si="14"/>
        <v>100</v>
      </c>
    </row>
    <row r="120" spans="1:8">
      <c r="A120" s="28"/>
      <c r="B120" s="29" t="s">
        <v>114</v>
      </c>
      <c r="C120" s="30">
        <v>89.3</v>
      </c>
      <c r="D120" s="30">
        <v>89.3</v>
      </c>
      <c r="E120" s="30">
        <v>89.3</v>
      </c>
      <c r="F120" s="30">
        <v>89.3</v>
      </c>
      <c r="G120" s="30">
        <f t="shared" si="8"/>
        <v>100</v>
      </c>
      <c r="H120" s="30">
        <f t="shared" si="14"/>
        <v>100</v>
      </c>
    </row>
    <row r="121" spans="1:8">
      <c r="A121" s="28"/>
      <c r="B121" s="29" t="s">
        <v>115</v>
      </c>
      <c r="C121" s="30">
        <v>89.3</v>
      </c>
      <c r="D121" s="30">
        <v>89.3</v>
      </c>
      <c r="E121" s="30">
        <v>89.3</v>
      </c>
      <c r="F121" s="30">
        <v>89.3</v>
      </c>
      <c r="G121" s="30">
        <f t="shared" si="8"/>
        <v>100</v>
      </c>
      <c r="H121" s="30">
        <f t="shared" si="14"/>
        <v>100</v>
      </c>
    </row>
    <row r="122" spans="1:8">
      <c r="A122" s="28"/>
      <c r="B122" s="29" t="s">
        <v>116</v>
      </c>
      <c r="C122" s="30">
        <v>89.3</v>
      </c>
      <c r="D122" s="30">
        <v>89.3</v>
      </c>
      <c r="E122" s="30">
        <v>89.3</v>
      </c>
      <c r="F122" s="30">
        <v>89.3</v>
      </c>
      <c r="G122" s="30">
        <f t="shared" si="8"/>
        <v>100</v>
      </c>
      <c r="H122" s="30">
        <f t="shared" si="14"/>
        <v>100</v>
      </c>
    </row>
    <row r="123" spans="1:8">
      <c r="A123" s="28"/>
      <c r="B123" s="29" t="s">
        <v>117</v>
      </c>
      <c r="C123" s="30">
        <v>301.39999999999998</v>
      </c>
      <c r="D123" s="30">
        <v>301.39999999999998</v>
      </c>
      <c r="E123" s="30">
        <v>301.39999999999998</v>
      </c>
      <c r="F123" s="30">
        <v>301.39999999999998</v>
      </c>
      <c r="G123" s="30">
        <f t="shared" si="8"/>
        <v>100</v>
      </c>
      <c r="H123" s="30">
        <f t="shared" si="14"/>
        <v>100</v>
      </c>
    </row>
    <row r="124" spans="1:8">
      <c r="A124" s="28"/>
      <c r="B124" s="29" t="s">
        <v>118</v>
      </c>
      <c r="C124" s="30">
        <v>89.3</v>
      </c>
      <c r="D124" s="30">
        <v>89.3</v>
      </c>
      <c r="E124" s="30">
        <v>89.3</v>
      </c>
      <c r="F124" s="30">
        <v>89.3</v>
      </c>
      <c r="G124" s="30">
        <f t="shared" si="8"/>
        <v>100</v>
      </c>
      <c r="H124" s="30">
        <f t="shared" si="14"/>
        <v>100</v>
      </c>
    </row>
    <row r="125" spans="1:8">
      <c r="A125" s="28"/>
      <c r="B125" s="29" t="s">
        <v>119</v>
      </c>
      <c r="C125" s="30">
        <v>301.39999999999998</v>
      </c>
      <c r="D125" s="30">
        <v>301.39999999999998</v>
      </c>
      <c r="E125" s="30">
        <v>301.39999999999998</v>
      </c>
      <c r="F125" s="30">
        <v>301.39999999999998</v>
      </c>
      <c r="G125" s="30">
        <f t="shared" si="8"/>
        <v>100</v>
      </c>
      <c r="H125" s="30">
        <f t="shared" si="14"/>
        <v>100</v>
      </c>
    </row>
    <row r="126" spans="1:8">
      <c r="A126" s="28"/>
      <c r="B126" s="29" t="s">
        <v>120</v>
      </c>
      <c r="C126" s="30">
        <v>89.3</v>
      </c>
      <c r="D126" s="30">
        <v>89.3</v>
      </c>
      <c r="E126" s="30">
        <v>89.3</v>
      </c>
      <c r="F126" s="30">
        <v>89.3</v>
      </c>
      <c r="G126" s="30">
        <f t="shared" si="8"/>
        <v>100</v>
      </c>
      <c r="H126" s="30">
        <f t="shared" si="14"/>
        <v>100</v>
      </c>
    </row>
    <row r="127" spans="1:8">
      <c r="A127" s="28"/>
      <c r="B127" s="29" t="s">
        <v>121</v>
      </c>
      <c r="C127" s="30">
        <v>89.3</v>
      </c>
      <c r="D127" s="30">
        <v>89.3</v>
      </c>
      <c r="E127" s="30">
        <v>89.3</v>
      </c>
      <c r="F127" s="30">
        <v>89.3</v>
      </c>
      <c r="G127" s="30">
        <f t="shared" si="8"/>
        <v>100</v>
      </c>
      <c r="H127" s="30">
        <f t="shared" si="14"/>
        <v>100</v>
      </c>
    </row>
    <row r="128" spans="1:8">
      <c r="A128" s="28"/>
      <c r="B128" s="29" t="s">
        <v>122</v>
      </c>
      <c r="C128" s="30">
        <v>301.39999999999998</v>
      </c>
      <c r="D128" s="30">
        <v>301.39999999999998</v>
      </c>
      <c r="E128" s="30">
        <v>301.39999999999998</v>
      </c>
      <c r="F128" s="30">
        <v>301.39999999999998</v>
      </c>
      <c r="G128" s="30">
        <f t="shared" si="8"/>
        <v>100</v>
      </c>
      <c r="H128" s="30">
        <f t="shared" si="14"/>
        <v>100</v>
      </c>
    </row>
    <row r="129" spans="1:8">
      <c r="A129" s="28"/>
      <c r="B129" s="29" t="s">
        <v>123</v>
      </c>
      <c r="C129" s="30">
        <v>89.3</v>
      </c>
      <c r="D129" s="30">
        <v>89.3</v>
      </c>
      <c r="E129" s="30">
        <v>89.3</v>
      </c>
      <c r="F129" s="30">
        <v>89.3</v>
      </c>
      <c r="G129" s="30">
        <f t="shared" si="8"/>
        <v>100</v>
      </c>
      <c r="H129" s="30">
        <f t="shared" si="14"/>
        <v>100</v>
      </c>
    </row>
    <row r="130" spans="1:8">
      <c r="A130" s="28"/>
      <c r="B130" s="29" t="s">
        <v>124</v>
      </c>
      <c r="C130" s="30">
        <v>89.3</v>
      </c>
      <c r="D130" s="30">
        <v>89.3</v>
      </c>
      <c r="E130" s="30">
        <v>89.3</v>
      </c>
      <c r="F130" s="30">
        <v>89.3</v>
      </c>
      <c r="G130" s="30">
        <f t="shared" si="8"/>
        <v>100</v>
      </c>
      <c r="H130" s="30">
        <f t="shared" si="14"/>
        <v>100</v>
      </c>
    </row>
    <row r="131" spans="1:8">
      <c r="A131" s="28"/>
      <c r="B131" s="29" t="s">
        <v>125</v>
      </c>
      <c r="C131" s="48">
        <v>89.3</v>
      </c>
      <c r="D131" s="48">
        <v>89.3</v>
      </c>
      <c r="E131" s="48">
        <v>89.3</v>
      </c>
      <c r="F131" s="48">
        <v>89.3</v>
      </c>
      <c r="G131" s="30">
        <f t="shared" si="8"/>
        <v>100</v>
      </c>
      <c r="H131" s="30">
        <f t="shared" si="14"/>
        <v>100</v>
      </c>
    </row>
    <row r="132" spans="1:8">
      <c r="A132" s="28"/>
      <c r="B132" s="38" t="s">
        <v>126</v>
      </c>
      <c r="C132" s="39">
        <v>301.39999999999998</v>
      </c>
      <c r="D132" s="39">
        <v>301.39999999999998</v>
      </c>
      <c r="E132" s="39">
        <v>301.39999999999998</v>
      </c>
      <c r="F132" s="39">
        <v>301.39999999999998</v>
      </c>
      <c r="G132" s="39">
        <f t="shared" si="8"/>
        <v>100</v>
      </c>
      <c r="H132" s="39">
        <f t="shared" si="14"/>
        <v>100</v>
      </c>
    </row>
    <row r="133" spans="1:8">
      <c r="A133" s="35"/>
      <c r="B133" s="36" t="s">
        <v>27</v>
      </c>
      <c r="C133" s="37">
        <f>SUM(C119:C132)</f>
        <v>2098.5999999999995</v>
      </c>
      <c r="D133" s="37">
        <f t="shared" ref="D133:E133" si="19">SUM(D119:D132)</f>
        <v>2098.5999999999995</v>
      </c>
      <c r="E133" s="37">
        <f t="shared" si="19"/>
        <v>2098.5999999999995</v>
      </c>
      <c r="F133" s="37">
        <f>SUM(F119:F132)</f>
        <v>2098.5999999999995</v>
      </c>
      <c r="G133" s="37">
        <f t="shared" si="8"/>
        <v>100</v>
      </c>
      <c r="H133" s="37">
        <f t="shared" si="14"/>
        <v>100</v>
      </c>
    </row>
    <row r="134" spans="1:8">
      <c r="A134" s="24" t="s">
        <v>127</v>
      </c>
      <c r="B134" s="25" t="s">
        <v>128</v>
      </c>
      <c r="C134" s="26">
        <v>70.400000000000006</v>
      </c>
      <c r="D134" s="26">
        <v>70.400000000000006</v>
      </c>
      <c r="E134" s="26">
        <v>70.400000000000006</v>
      </c>
      <c r="F134" s="26">
        <v>36.799999999999997</v>
      </c>
      <c r="G134" s="26">
        <f t="shared" si="8"/>
        <v>52.272727272727259</v>
      </c>
      <c r="H134" s="26">
        <f t="shared" si="14"/>
        <v>52.272727272727259</v>
      </c>
    </row>
    <row r="135" spans="1:8">
      <c r="A135" s="28"/>
      <c r="B135" s="29" t="s">
        <v>129</v>
      </c>
      <c r="C135" s="30">
        <v>237.6</v>
      </c>
      <c r="D135" s="30">
        <v>237.6</v>
      </c>
      <c r="E135" s="30">
        <v>237.6</v>
      </c>
      <c r="F135" s="30">
        <v>167.3</v>
      </c>
      <c r="G135" s="30">
        <f t="shared" si="8"/>
        <v>70.41245791245791</v>
      </c>
      <c r="H135" s="30">
        <f t="shared" si="14"/>
        <v>70.41245791245791</v>
      </c>
    </row>
    <row r="136" spans="1:8">
      <c r="A136" s="28"/>
      <c r="B136" s="29" t="s">
        <v>130</v>
      </c>
      <c r="C136" s="30">
        <v>237.6</v>
      </c>
      <c r="D136" s="30">
        <v>237.6</v>
      </c>
      <c r="E136" s="30">
        <v>237.6</v>
      </c>
      <c r="F136" s="30">
        <v>189.2</v>
      </c>
      <c r="G136" s="30">
        <f t="shared" si="8"/>
        <v>79.629629629629633</v>
      </c>
      <c r="H136" s="30">
        <f t="shared" si="14"/>
        <v>79.629629629629633</v>
      </c>
    </row>
    <row r="137" spans="1:8">
      <c r="A137" s="28"/>
      <c r="B137" s="29" t="s">
        <v>131</v>
      </c>
      <c r="C137" s="30">
        <v>70.400000000000006</v>
      </c>
      <c r="D137" s="30">
        <v>70.400000000000006</v>
      </c>
      <c r="E137" s="30">
        <v>70.400000000000006</v>
      </c>
      <c r="F137" s="30">
        <v>48.4</v>
      </c>
      <c r="G137" s="30">
        <f t="shared" si="8"/>
        <v>68.749999999999986</v>
      </c>
      <c r="H137" s="30">
        <f t="shared" si="14"/>
        <v>68.749999999999986</v>
      </c>
    </row>
    <row r="138" spans="1:8">
      <c r="A138" s="28"/>
      <c r="B138" s="29" t="s">
        <v>132</v>
      </c>
      <c r="C138" s="30">
        <v>475.2</v>
      </c>
      <c r="D138" s="30">
        <v>475.2</v>
      </c>
      <c r="E138" s="30">
        <v>475.2</v>
      </c>
      <c r="F138" s="30">
        <v>266.2</v>
      </c>
      <c r="G138" s="30">
        <f t="shared" ref="G138:G202" si="20">F138/D138*100</f>
        <v>56.018518518518512</v>
      </c>
      <c r="H138" s="30">
        <f t="shared" si="14"/>
        <v>56.018518518518512</v>
      </c>
    </row>
    <row r="139" spans="1:8">
      <c r="A139" s="28"/>
      <c r="B139" s="29" t="s">
        <v>133</v>
      </c>
      <c r="C139" s="30">
        <v>70.400000000000006</v>
      </c>
      <c r="D139" s="30">
        <v>70.400000000000006</v>
      </c>
      <c r="E139" s="30">
        <v>70.400000000000006</v>
      </c>
      <c r="F139" s="30">
        <v>33</v>
      </c>
      <c r="G139" s="30">
        <f t="shared" si="20"/>
        <v>46.874999999999993</v>
      </c>
      <c r="H139" s="30">
        <f t="shared" si="14"/>
        <v>46.874999999999993</v>
      </c>
    </row>
    <row r="140" spans="1:8">
      <c r="A140" s="28"/>
      <c r="B140" s="29" t="s">
        <v>134</v>
      </c>
      <c r="C140" s="30">
        <v>237.6</v>
      </c>
      <c r="D140" s="30">
        <v>237.6</v>
      </c>
      <c r="E140" s="30">
        <v>237.6</v>
      </c>
      <c r="F140" s="30">
        <v>237.6</v>
      </c>
      <c r="G140" s="30">
        <f t="shared" si="20"/>
        <v>100</v>
      </c>
      <c r="H140" s="30">
        <f t="shared" si="14"/>
        <v>100</v>
      </c>
    </row>
    <row r="141" spans="1:8">
      <c r="A141" s="28"/>
      <c r="B141" s="29" t="s">
        <v>135</v>
      </c>
      <c r="C141" s="30">
        <v>70.400000000000006</v>
      </c>
      <c r="D141" s="30">
        <v>70.400000000000006</v>
      </c>
      <c r="E141" s="30">
        <v>70.400000000000006</v>
      </c>
      <c r="F141" s="30">
        <v>43</v>
      </c>
      <c r="G141" s="30">
        <f t="shared" si="20"/>
        <v>61.079545454545446</v>
      </c>
      <c r="H141" s="30">
        <f t="shared" si="14"/>
        <v>61.079545454545446</v>
      </c>
    </row>
    <row r="142" spans="1:8">
      <c r="A142" s="28"/>
      <c r="B142" s="29" t="s">
        <v>136</v>
      </c>
      <c r="C142" s="30">
        <v>70.400000000000006</v>
      </c>
      <c r="D142" s="30">
        <v>70.400000000000006</v>
      </c>
      <c r="E142" s="30">
        <v>70.400000000000006</v>
      </c>
      <c r="F142" s="30">
        <v>46.5</v>
      </c>
      <c r="G142" s="30">
        <f t="shared" si="20"/>
        <v>66.05113636363636</v>
      </c>
      <c r="H142" s="30">
        <f t="shared" si="14"/>
        <v>66.05113636363636</v>
      </c>
    </row>
    <row r="143" spans="1:8">
      <c r="A143" s="28"/>
      <c r="B143" s="29" t="s">
        <v>137</v>
      </c>
      <c r="C143" s="30">
        <v>237.6</v>
      </c>
      <c r="D143" s="30">
        <v>237.6</v>
      </c>
      <c r="E143" s="30">
        <v>237.6</v>
      </c>
      <c r="F143" s="30">
        <v>159.6</v>
      </c>
      <c r="G143" s="30">
        <f t="shared" si="20"/>
        <v>67.171717171717177</v>
      </c>
      <c r="H143" s="30">
        <f t="shared" si="14"/>
        <v>67.171717171717177</v>
      </c>
    </row>
    <row r="144" spans="1:8">
      <c r="A144" s="28"/>
      <c r="B144" s="29" t="s">
        <v>138</v>
      </c>
      <c r="C144" s="30">
        <v>70.400000000000006</v>
      </c>
      <c r="D144" s="30">
        <v>70.400000000000006</v>
      </c>
      <c r="E144" s="30">
        <v>70.400000000000006</v>
      </c>
      <c r="F144" s="30">
        <v>49.5</v>
      </c>
      <c r="G144" s="30">
        <f t="shared" si="20"/>
        <v>70.312499999999986</v>
      </c>
      <c r="H144" s="30">
        <f t="shared" si="14"/>
        <v>70.312499999999986</v>
      </c>
    </row>
    <row r="145" spans="1:8">
      <c r="A145" s="28"/>
      <c r="B145" s="29" t="s">
        <v>139</v>
      </c>
      <c r="C145" s="30">
        <v>70.400000000000006</v>
      </c>
      <c r="D145" s="30">
        <v>70.400000000000006</v>
      </c>
      <c r="E145" s="30">
        <v>70.400000000000006</v>
      </c>
      <c r="F145" s="30">
        <v>45.3</v>
      </c>
      <c r="G145" s="30">
        <f t="shared" si="20"/>
        <v>64.346590909090892</v>
      </c>
      <c r="H145" s="30">
        <f t="shared" si="14"/>
        <v>64.346590909090892</v>
      </c>
    </row>
    <row r="146" spans="1:8">
      <c r="A146" s="28"/>
      <c r="B146" s="29" t="s">
        <v>140</v>
      </c>
      <c r="C146" s="30">
        <v>70.400000000000006</v>
      </c>
      <c r="D146" s="30">
        <v>70.400000000000006</v>
      </c>
      <c r="E146" s="30">
        <v>70.400000000000006</v>
      </c>
      <c r="F146" s="30">
        <v>46.5</v>
      </c>
      <c r="G146" s="30">
        <f t="shared" si="20"/>
        <v>66.05113636363636</v>
      </c>
      <c r="H146" s="30">
        <f t="shared" si="14"/>
        <v>66.05113636363636</v>
      </c>
    </row>
    <row r="147" spans="1:8">
      <c r="A147" s="28"/>
      <c r="B147" s="29" t="s">
        <v>141</v>
      </c>
      <c r="C147" s="30">
        <v>70.400000000000006</v>
      </c>
      <c r="D147" s="30">
        <v>70.400000000000006</v>
      </c>
      <c r="E147" s="30">
        <v>70.400000000000006</v>
      </c>
      <c r="F147" s="30">
        <v>48.3</v>
      </c>
      <c r="G147" s="30">
        <f t="shared" si="20"/>
        <v>68.607954545454547</v>
      </c>
      <c r="H147" s="30">
        <f t="shared" si="14"/>
        <v>68.607954545454547</v>
      </c>
    </row>
    <row r="148" spans="1:8">
      <c r="A148" s="28"/>
      <c r="B148" s="29" t="s">
        <v>142</v>
      </c>
      <c r="C148" s="30">
        <v>70.400000000000006</v>
      </c>
      <c r="D148" s="30">
        <v>70.400000000000006</v>
      </c>
      <c r="E148" s="30">
        <v>70.400000000000006</v>
      </c>
      <c r="F148" s="30">
        <v>51</v>
      </c>
      <c r="G148" s="30">
        <f t="shared" si="20"/>
        <v>72.443181818181813</v>
      </c>
      <c r="H148" s="30">
        <f t="shared" si="14"/>
        <v>72.443181818181813</v>
      </c>
    </row>
    <row r="149" spans="1:8">
      <c r="A149" s="28"/>
      <c r="B149" s="38" t="s">
        <v>143</v>
      </c>
      <c r="C149" s="39">
        <v>70.400000000000006</v>
      </c>
      <c r="D149" s="39">
        <v>70.400000000000006</v>
      </c>
      <c r="E149" s="39">
        <v>70.400000000000006</v>
      </c>
      <c r="F149" s="39">
        <v>54.5</v>
      </c>
      <c r="G149" s="39">
        <f t="shared" si="20"/>
        <v>77.41477272727272</v>
      </c>
      <c r="H149" s="39">
        <f t="shared" si="14"/>
        <v>77.41477272727272</v>
      </c>
    </row>
    <row r="150" spans="1:8">
      <c r="A150" s="35"/>
      <c r="B150" s="36" t="s">
        <v>27</v>
      </c>
      <c r="C150" s="37">
        <f>SUM(C134:C149)</f>
        <v>2200.0000000000005</v>
      </c>
      <c r="D150" s="37">
        <f t="shared" ref="D150:E150" si="21">SUM(D134:D149)</f>
        <v>2200.0000000000005</v>
      </c>
      <c r="E150" s="37">
        <f t="shared" si="21"/>
        <v>2200.0000000000005</v>
      </c>
      <c r="F150" s="37">
        <f>SUM(F134:F149)</f>
        <v>1522.6999999999998</v>
      </c>
      <c r="G150" s="37">
        <f t="shared" si="20"/>
        <v>69.21363636363634</v>
      </c>
      <c r="H150" s="37">
        <f t="shared" si="14"/>
        <v>69.21363636363634</v>
      </c>
    </row>
    <row r="151" spans="1:8" ht="12.75" customHeight="1">
      <c r="A151" s="55" t="s">
        <v>144</v>
      </c>
      <c r="B151" s="25" t="s">
        <v>145</v>
      </c>
      <c r="C151" s="30">
        <v>70.400000000000006</v>
      </c>
      <c r="D151" s="30">
        <v>70.400000000000006</v>
      </c>
      <c r="E151" s="30">
        <v>70.400000000000006</v>
      </c>
      <c r="F151" s="26">
        <v>54.6</v>
      </c>
      <c r="G151" s="26">
        <f t="shared" si="20"/>
        <v>77.556818181818173</v>
      </c>
      <c r="H151" s="26">
        <f t="shared" si="14"/>
        <v>77.556818181818173</v>
      </c>
    </row>
    <row r="152" spans="1:8">
      <c r="A152" s="56"/>
      <c r="B152" s="29" t="s">
        <v>44</v>
      </c>
      <c r="C152" s="30">
        <v>237.6</v>
      </c>
      <c r="D152" s="30">
        <v>237.6</v>
      </c>
      <c r="E152" s="30">
        <v>237.6</v>
      </c>
      <c r="F152" s="30">
        <v>184.2</v>
      </c>
      <c r="G152" s="30">
        <f t="shared" si="20"/>
        <v>77.525252525252526</v>
      </c>
      <c r="H152" s="30">
        <f t="shared" ref="H152:H216" si="22">F152/E152*100</f>
        <v>77.525252525252526</v>
      </c>
    </row>
    <row r="153" spans="1:8">
      <c r="A153" s="56"/>
      <c r="B153" s="29" t="s">
        <v>146</v>
      </c>
      <c r="C153" s="30">
        <v>70.400000000000006</v>
      </c>
      <c r="D153" s="30">
        <v>70.400000000000006</v>
      </c>
      <c r="E153" s="30">
        <v>70.400000000000006</v>
      </c>
      <c r="F153" s="30">
        <v>54.6</v>
      </c>
      <c r="G153" s="30">
        <f t="shared" si="20"/>
        <v>77.556818181818173</v>
      </c>
      <c r="H153" s="30">
        <f t="shared" si="22"/>
        <v>77.556818181818173</v>
      </c>
    </row>
    <row r="154" spans="1:8">
      <c r="A154" s="56"/>
      <c r="B154" s="29" t="s">
        <v>147</v>
      </c>
      <c r="C154" s="30">
        <v>237.6</v>
      </c>
      <c r="D154" s="30">
        <v>237.6</v>
      </c>
      <c r="E154" s="30">
        <v>237.6</v>
      </c>
      <c r="F154" s="30">
        <v>184.2</v>
      </c>
      <c r="G154" s="30">
        <f t="shared" si="20"/>
        <v>77.525252525252526</v>
      </c>
      <c r="H154" s="30">
        <f t="shared" si="22"/>
        <v>77.525252525252526</v>
      </c>
    </row>
    <row r="155" spans="1:8">
      <c r="A155" s="56"/>
      <c r="B155" s="29" t="s">
        <v>148</v>
      </c>
      <c r="C155" s="30">
        <v>70.400000000000006</v>
      </c>
      <c r="D155" s="30">
        <v>70.400000000000006</v>
      </c>
      <c r="E155" s="30">
        <v>70.400000000000006</v>
      </c>
      <c r="F155" s="30">
        <v>54.6</v>
      </c>
      <c r="G155" s="30">
        <f t="shared" si="20"/>
        <v>77.556818181818173</v>
      </c>
      <c r="H155" s="30">
        <f t="shared" si="22"/>
        <v>77.556818181818173</v>
      </c>
    </row>
    <row r="156" spans="1:8">
      <c r="A156" s="56"/>
      <c r="B156" s="29" t="s">
        <v>149</v>
      </c>
      <c r="C156" s="30">
        <v>70.400000000000006</v>
      </c>
      <c r="D156" s="30">
        <v>70.400000000000006</v>
      </c>
      <c r="E156" s="30">
        <v>70.400000000000006</v>
      </c>
      <c r="F156" s="30">
        <v>54.6</v>
      </c>
      <c r="G156" s="30">
        <f t="shared" si="20"/>
        <v>77.556818181818173</v>
      </c>
      <c r="H156" s="30">
        <f t="shared" si="22"/>
        <v>77.556818181818173</v>
      </c>
    </row>
    <row r="157" spans="1:8">
      <c r="A157" s="56"/>
      <c r="B157" s="29" t="s">
        <v>150</v>
      </c>
      <c r="C157" s="30">
        <v>70.400000000000006</v>
      </c>
      <c r="D157" s="30">
        <v>70.400000000000006</v>
      </c>
      <c r="E157" s="30">
        <v>70.400000000000006</v>
      </c>
      <c r="F157" s="30">
        <v>54.6</v>
      </c>
      <c r="G157" s="30">
        <f t="shared" si="20"/>
        <v>77.556818181818173</v>
      </c>
      <c r="H157" s="30">
        <f t="shared" si="22"/>
        <v>77.556818181818173</v>
      </c>
    </row>
    <row r="158" spans="1:8">
      <c r="A158" s="56"/>
      <c r="B158" s="29" t="s">
        <v>151</v>
      </c>
      <c r="C158" s="30">
        <v>237.6</v>
      </c>
      <c r="D158" s="30">
        <v>237.6</v>
      </c>
      <c r="E158" s="30">
        <v>237.6</v>
      </c>
      <c r="F158" s="30">
        <v>184.2</v>
      </c>
      <c r="G158" s="30">
        <f t="shared" si="20"/>
        <v>77.525252525252526</v>
      </c>
      <c r="H158" s="30">
        <f t="shared" si="22"/>
        <v>77.525252525252526</v>
      </c>
    </row>
    <row r="159" spans="1:8">
      <c r="A159" s="56"/>
      <c r="B159" s="29" t="s">
        <v>152</v>
      </c>
      <c r="C159" s="30">
        <v>70.400000000000006</v>
      </c>
      <c r="D159" s="30">
        <v>70.400000000000006</v>
      </c>
      <c r="E159" s="30">
        <v>70.400000000000006</v>
      </c>
      <c r="F159" s="30">
        <v>54.6</v>
      </c>
      <c r="G159" s="30">
        <f t="shared" si="20"/>
        <v>77.556818181818173</v>
      </c>
      <c r="H159" s="30">
        <f t="shared" si="22"/>
        <v>77.556818181818173</v>
      </c>
    </row>
    <row r="160" spans="1:8">
      <c r="A160" s="56"/>
      <c r="B160" s="29" t="s">
        <v>153</v>
      </c>
      <c r="C160" s="30">
        <v>70.400000000000006</v>
      </c>
      <c r="D160" s="30">
        <v>70.400000000000006</v>
      </c>
      <c r="E160" s="30">
        <v>70.400000000000006</v>
      </c>
      <c r="F160" s="30">
        <v>54.6</v>
      </c>
      <c r="G160" s="30">
        <f t="shared" si="20"/>
        <v>77.556818181818173</v>
      </c>
      <c r="H160" s="30">
        <f t="shared" si="22"/>
        <v>77.556818181818173</v>
      </c>
    </row>
    <row r="161" spans="1:8">
      <c r="A161" s="56"/>
      <c r="B161" s="29" t="s">
        <v>154</v>
      </c>
      <c r="C161" s="30">
        <v>70.400000000000006</v>
      </c>
      <c r="D161" s="30">
        <v>70.400000000000006</v>
      </c>
      <c r="E161" s="30">
        <v>70.400000000000006</v>
      </c>
      <c r="F161" s="30">
        <v>54.6</v>
      </c>
      <c r="G161" s="30">
        <f t="shared" si="20"/>
        <v>77.556818181818173</v>
      </c>
      <c r="H161" s="30">
        <f t="shared" si="22"/>
        <v>77.556818181818173</v>
      </c>
    </row>
    <row r="162" spans="1:8">
      <c r="A162" s="56"/>
      <c r="B162" s="29" t="s">
        <v>155</v>
      </c>
      <c r="C162" s="30">
        <v>70.400000000000006</v>
      </c>
      <c r="D162" s="30">
        <v>70.400000000000006</v>
      </c>
      <c r="E162" s="30">
        <v>70.400000000000006</v>
      </c>
      <c r="F162" s="30">
        <v>54.6</v>
      </c>
      <c r="G162" s="30">
        <f t="shared" si="20"/>
        <v>77.556818181818173</v>
      </c>
      <c r="H162" s="30">
        <f t="shared" si="22"/>
        <v>77.556818181818173</v>
      </c>
    </row>
    <row r="163" spans="1:8">
      <c r="A163" s="56"/>
      <c r="B163" s="29" t="s">
        <v>156</v>
      </c>
      <c r="C163" s="30">
        <v>70.400000000000006</v>
      </c>
      <c r="D163" s="30">
        <v>70.400000000000006</v>
      </c>
      <c r="E163" s="30">
        <v>70.400000000000006</v>
      </c>
      <c r="F163" s="30">
        <v>54.6</v>
      </c>
      <c r="G163" s="30">
        <f t="shared" si="20"/>
        <v>77.556818181818173</v>
      </c>
      <c r="H163" s="30">
        <f t="shared" si="22"/>
        <v>77.556818181818173</v>
      </c>
    </row>
    <row r="164" spans="1:8">
      <c r="A164" s="56"/>
      <c r="B164" s="29" t="s">
        <v>157</v>
      </c>
      <c r="C164" s="30">
        <v>237.6</v>
      </c>
      <c r="D164" s="30">
        <v>237.6</v>
      </c>
      <c r="E164" s="30">
        <v>237.6</v>
      </c>
      <c r="F164" s="30">
        <v>184.2</v>
      </c>
      <c r="G164" s="30">
        <f t="shared" si="20"/>
        <v>77.525252525252526</v>
      </c>
      <c r="H164" s="30">
        <f t="shared" si="22"/>
        <v>77.525252525252526</v>
      </c>
    </row>
    <row r="165" spans="1:8">
      <c r="A165" s="56"/>
      <c r="B165" s="29" t="s">
        <v>158</v>
      </c>
      <c r="C165" s="30">
        <v>70.400000000000006</v>
      </c>
      <c r="D165" s="30">
        <v>70.400000000000006</v>
      </c>
      <c r="E165" s="30">
        <v>70.400000000000006</v>
      </c>
      <c r="F165" s="30">
        <v>54.6</v>
      </c>
      <c r="G165" s="30">
        <f t="shared" si="20"/>
        <v>77.556818181818173</v>
      </c>
      <c r="H165" s="30">
        <f t="shared" si="22"/>
        <v>77.556818181818173</v>
      </c>
    </row>
    <row r="166" spans="1:8">
      <c r="A166" s="56"/>
      <c r="B166" s="29" t="s">
        <v>159</v>
      </c>
      <c r="C166" s="30">
        <v>237.6</v>
      </c>
      <c r="D166" s="30">
        <v>237.6</v>
      </c>
      <c r="E166" s="30">
        <v>237.6</v>
      </c>
      <c r="F166" s="30">
        <v>184.2</v>
      </c>
      <c r="G166" s="30">
        <f t="shared" si="20"/>
        <v>77.525252525252526</v>
      </c>
      <c r="H166" s="30">
        <f t="shared" si="22"/>
        <v>77.525252525252526</v>
      </c>
    </row>
    <row r="167" spans="1:8">
      <c r="A167" s="56"/>
      <c r="B167" s="29" t="s">
        <v>160</v>
      </c>
      <c r="C167" s="30">
        <v>237.6</v>
      </c>
      <c r="D167" s="30">
        <v>237.6</v>
      </c>
      <c r="E167" s="30">
        <v>237.6</v>
      </c>
      <c r="F167" s="30">
        <v>184.2</v>
      </c>
      <c r="G167" s="30">
        <f t="shared" si="20"/>
        <v>77.525252525252526</v>
      </c>
      <c r="H167" s="30">
        <f t="shared" si="22"/>
        <v>77.525252525252526</v>
      </c>
    </row>
    <row r="168" spans="1:8">
      <c r="A168" s="56"/>
      <c r="B168" s="29" t="s">
        <v>161</v>
      </c>
      <c r="C168" s="30">
        <v>70.400000000000006</v>
      </c>
      <c r="D168" s="30">
        <v>70.400000000000006</v>
      </c>
      <c r="E168" s="30">
        <v>70.400000000000006</v>
      </c>
      <c r="F168" s="30">
        <v>54.6</v>
      </c>
      <c r="G168" s="30">
        <f t="shared" si="20"/>
        <v>77.556818181818173</v>
      </c>
      <c r="H168" s="30">
        <f t="shared" si="22"/>
        <v>77.556818181818173</v>
      </c>
    </row>
    <row r="169" spans="1:8">
      <c r="A169" s="56"/>
      <c r="B169" s="29" t="s">
        <v>162</v>
      </c>
      <c r="C169" s="30">
        <v>89.3</v>
      </c>
      <c r="D169" s="30">
        <v>89.3</v>
      </c>
      <c r="E169" s="30">
        <v>89.3</v>
      </c>
      <c r="F169" s="30">
        <v>69.3</v>
      </c>
      <c r="G169" s="30">
        <f t="shared" si="20"/>
        <v>77.603583426651738</v>
      </c>
      <c r="H169" s="30">
        <f t="shared" si="22"/>
        <v>77.603583426651738</v>
      </c>
    </row>
    <row r="170" spans="1:8" ht="25.5">
      <c r="A170" s="56"/>
      <c r="B170" s="38" t="s">
        <v>144</v>
      </c>
      <c r="C170" s="39"/>
      <c r="D170" s="39"/>
      <c r="E170" s="39"/>
      <c r="F170" s="39">
        <v>17</v>
      </c>
      <c r="G170" s="30"/>
      <c r="H170" s="30"/>
    </row>
    <row r="171" spans="1:8">
      <c r="A171" s="57"/>
      <c r="B171" s="36" t="s">
        <v>27</v>
      </c>
      <c r="C171" s="37">
        <f>SUM(C151:C169)</f>
        <v>2359.7000000000007</v>
      </c>
      <c r="D171" s="37">
        <f t="shared" ref="D171:E171" si="23">SUM(D151:D169)</f>
        <v>2359.7000000000007</v>
      </c>
      <c r="E171" s="37">
        <f t="shared" si="23"/>
        <v>2359.7000000000007</v>
      </c>
      <c r="F171" s="37">
        <f>SUM(F151:F170)</f>
        <v>1846.6999999999998</v>
      </c>
      <c r="G171" s="37">
        <f t="shared" si="20"/>
        <v>78.259948298512498</v>
      </c>
      <c r="H171" s="37">
        <f t="shared" si="22"/>
        <v>78.259948298512498</v>
      </c>
    </row>
    <row r="172" spans="1:8">
      <c r="A172" s="24" t="s">
        <v>163</v>
      </c>
      <c r="B172" s="25" t="s">
        <v>164</v>
      </c>
      <c r="C172" s="30">
        <v>70.400000000000006</v>
      </c>
      <c r="D172" s="30">
        <v>70.400000000000006</v>
      </c>
      <c r="E172" s="30">
        <v>70.400000000000006</v>
      </c>
      <c r="F172" s="30">
        <v>70.400000000000006</v>
      </c>
      <c r="G172" s="26">
        <f t="shared" si="20"/>
        <v>100</v>
      </c>
      <c r="H172" s="26">
        <f t="shared" si="22"/>
        <v>100</v>
      </c>
    </row>
    <row r="173" spans="1:8">
      <c r="A173" s="28"/>
      <c r="B173" s="29" t="s">
        <v>165</v>
      </c>
      <c r="C173" s="30">
        <v>70.400000000000006</v>
      </c>
      <c r="D173" s="30">
        <v>70.400000000000006</v>
      </c>
      <c r="E173" s="30">
        <v>70.400000000000006</v>
      </c>
      <c r="F173" s="30">
        <v>70.400000000000006</v>
      </c>
      <c r="G173" s="30">
        <f t="shared" si="20"/>
        <v>100</v>
      </c>
      <c r="H173" s="30">
        <f t="shared" si="22"/>
        <v>100</v>
      </c>
    </row>
    <row r="174" spans="1:8">
      <c r="A174" s="28"/>
      <c r="B174" s="29" t="s">
        <v>166</v>
      </c>
      <c r="C174" s="30">
        <v>70.400000000000006</v>
      </c>
      <c r="D174" s="30">
        <v>70.400000000000006</v>
      </c>
      <c r="E174" s="30">
        <v>70.400000000000006</v>
      </c>
      <c r="F174" s="30">
        <v>70.400000000000006</v>
      </c>
      <c r="G174" s="30">
        <f t="shared" si="20"/>
        <v>100</v>
      </c>
      <c r="H174" s="30">
        <f t="shared" si="22"/>
        <v>100</v>
      </c>
    </row>
    <row r="175" spans="1:8">
      <c r="A175" s="28"/>
      <c r="B175" s="29" t="s">
        <v>167</v>
      </c>
      <c r="C175" s="30">
        <v>70.400000000000006</v>
      </c>
      <c r="D175" s="30">
        <v>70.400000000000006</v>
      </c>
      <c r="E175" s="30">
        <v>70.400000000000006</v>
      </c>
      <c r="F175" s="30">
        <v>70.400000000000006</v>
      </c>
      <c r="G175" s="30">
        <f t="shared" si="20"/>
        <v>100</v>
      </c>
      <c r="H175" s="30">
        <f t="shared" si="22"/>
        <v>100</v>
      </c>
    </row>
    <row r="176" spans="1:8">
      <c r="A176" s="28"/>
      <c r="B176" s="29" t="s">
        <v>168</v>
      </c>
      <c r="C176" s="30">
        <v>237.6</v>
      </c>
      <c r="D176" s="30">
        <v>237.6</v>
      </c>
      <c r="E176" s="30">
        <v>237.6</v>
      </c>
      <c r="F176" s="30">
        <v>237.6</v>
      </c>
      <c r="G176" s="30">
        <f t="shared" si="20"/>
        <v>100</v>
      </c>
      <c r="H176" s="30">
        <f t="shared" si="22"/>
        <v>100</v>
      </c>
    </row>
    <row r="177" spans="1:8">
      <c r="A177" s="28"/>
      <c r="B177" s="29" t="s">
        <v>169</v>
      </c>
      <c r="C177" s="30">
        <v>70.400000000000006</v>
      </c>
      <c r="D177" s="30">
        <v>70.400000000000006</v>
      </c>
      <c r="E177" s="30">
        <v>70.400000000000006</v>
      </c>
      <c r="F177" s="30">
        <v>70.400000000000006</v>
      </c>
      <c r="G177" s="30">
        <f t="shared" si="20"/>
        <v>100</v>
      </c>
      <c r="H177" s="30">
        <f t="shared" si="22"/>
        <v>100</v>
      </c>
    </row>
    <row r="178" spans="1:8">
      <c r="A178" s="28"/>
      <c r="B178" s="29" t="s">
        <v>170</v>
      </c>
      <c r="C178" s="30">
        <v>70.400000000000006</v>
      </c>
      <c r="D178" s="30">
        <v>70.400000000000006</v>
      </c>
      <c r="E178" s="30">
        <v>70.400000000000006</v>
      </c>
      <c r="F178" s="30">
        <v>70.400000000000006</v>
      </c>
      <c r="G178" s="30">
        <f t="shared" si="20"/>
        <v>100</v>
      </c>
      <c r="H178" s="30">
        <f t="shared" si="22"/>
        <v>100</v>
      </c>
    </row>
    <row r="179" spans="1:8">
      <c r="A179" s="28"/>
      <c r="B179" s="29" t="s">
        <v>171</v>
      </c>
      <c r="C179" s="30">
        <v>70.400000000000006</v>
      </c>
      <c r="D179" s="30">
        <v>70.400000000000006</v>
      </c>
      <c r="E179" s="30">
        <v>70.400000000000006</v>
      </c>
      <c r="F179" s="30">
        <v>70.400000000000006</v>
      </c>
      <c r="G179" s="30">
        <f t="shared" si="20"/>
        <v>100</v>
      </c>
      <c r="H179" s="30">
        <f t="shared" si="22"/>
        <v>100</v>
      </c>
    </row>
    <row r="180" spans="1:8">
      <c r="A180" s="28"/>
      <c r="B180" s="29" t="s">
        <v>172</v>
      </c>
      <c r="C180" s="30">
        <v>70.400000000000006</v>
      </c>
      <c r="D180" s="30">
        <v>70.400000000000006</v>
      </c>
      <c r="E180" s="30">
        <v>70.400000000000006</v>
      </c>
      <c r="F180" s="30">
        <v>70.400000000000006</v>
      </c>
      <c r="G180" s="30">
        <f t="shared" si="20"/>
        <v>100</v>
      </c>
      <c r="H180" s="30">
        <f t="shared" si="22"/>
        <v>100</v>
      </c>
    </row>
    <row r="181" spans="1:8">
      <c r="A181" s="28"/>
      <c r="B181" s="29" t="s">
        <v>173</v>
      </c>
      <c r="C181" s="30">
        <v>70.400000000000006</v>
      </c>
      <c r="D181" s="30">
        <v>70.400000000000006</v>
      </c>
      <c r="E181" s="30">
        <v>70.400000000000006</v>
      </c>
      <c r="F181" s="30">
        <v>70.400000000000006</v>
      </c>
      <c r="G181" s="30">
        <f t="shared" si="20"/>
        <v>100</v>
      </c>
      <c r="H181" s="30">
        <f t="shared" si="22"/>
        <v>100</v>
      </c>
    </row>
    <row r="182" spans="1:8">
      <c r="A182" s="28"/>
      <c r="B182" s="29" t="s">
        <v>174</v>
      </c>
      <c r="C182" s="30">
        <v>70.400000000000006</v>
      </c>
      <c r="D182" s="30">
        <v>70.400000000000006</v>
      </c>
      <c r="E182" s="30">
        <v>70.400000000000006</v>
      </c>
      <c r="F182" s="30">
        <v>70.400000000000006</v>
      </c>
      <c r="G182" s="30">
        <f t="shared" si="20"/>
        <v>100</v>
      </c>
      <c r="H182" s="30">
        <f t="shared" si="22"/>
        <v>100</v>
      </c>
    </row>
    <row r="183" spans="1:8">
      <c r="A183" s="28"/>
      <c r="B183" s="29" t="s">
        <v>175</v>
      </c>
      <c r="C183" s="30">
        <v>70.400000000000006</v>
      </c>
      <c r="D183" s="30">
        <v>70.400000000000006</v>
      </c>
      <c r="E183" s="30">
        <v>70.400000000000006</v>
      </c>
      <c r="F183" s="30">
        <v>70.400000000000006</v>
      </c>
      <c r="G183" s="30">
        <f t="shared" si="20"/>
        <v>100</v>
      </c>
      <c r="H183" s="30">
        <f t="shared" si="22"/>
        <v>100</v>
      </c>
    </row>
    <row r="184" spans="1:8">
      <c r="A184" s="28"/>
      <c r="B184" s="29" t="s">
        <v>176</v>
      </c>
      <c r="C184" s="30">
        <v>70.400000000000006</v>
      </c>
      <c r="D184" s="30">
        <v>70.400000000000006</v>
      </c>
      <c r="E184" s="30">
        <v>70.400000000000006</v>
      </c>
      <c r="F184" s="30">
        <v>70.400000000000006</v>
      </c>
      <c r="G184" s="30">
        <f t="shared" si="20"/>
        <v>100</v>
      </c>
      <c r="H184" s="30">
        <f t="shared" si="22"/>
        <v>100</v>
      </c>
    </row>
    <row r="185" spans="1:8">
      <c r="A185" s="28"/>
      <c r="B185" s="29" t="s">
        <v>177</v>
      </c>
      <c r="C185" s="30">
        <v>70.400000000000006</v>
      </c>
      <c r="D185" s="30">
        <v>70.400000000000006</v>
      </c>
      <c r="E185" s="30">
        <v>70.400000000000006</v>
      </c>
      <c r="F185" s="30">
        <v>70.400000000000006</v>
      </c>
      <c r="G185" s="30">
        <f t="shared" si="20"/>
        <v>100</v>
      </c>
      <c r="H185" s="30">
        <f t="shared" si="22"/>
        <v>100</v>
      </c>
    </row>
    <row r="186" spans="1:8">
      <c r="A186" s="28"/>
      <c r="B186" s="38" t="s">
        <v>178</v>
      </c>
      <c r="C186" s="30">
        <v>237.6</v>
      </c>
      <c r="D186" s="30">
        <v>237.6</v>
      </c>
      <c r="E186" s="30">
        <v>237.6</v>
      </c>
      <c r="F186" s="30">
        <v>237.6</v>
      </c>
      <c r="G186" s="39">
        <f t="shared" si="20"/>
        <v>100</v>
      </c>
      <c r="H186" s="39">
        <f t="shared" si="22"/>
        <v>100</v>
      </c>
    </row>
    <row r="187" spans="1:8">
      <c r="A187" s="35"/>
      <c r="B187" s="36" t="s">
        <v>27</v>
      </c>
      <c r="C187" s="37">
        <f>SUM(C172:C186)</f>
        <v>1390.3999999999999</v>
      </c>
      <c r="D187" s="37">
        <f t="shared" ref="D187:E187" si="24">SUM(D172:D186)</f>
        <v>1390.3999999999999</v>
      </c>
      <c r="E187" s="37">
        <f t="shared" si="24"/>
        <v>1390.3999999999999</v>
      </c>
      <c r="F187" s="37">
        <f>SUM(F172:F186)</f>
        <v>1390.3999999999999</v>
      </c>
      <c r="G187" s="37">
        <f t="shared" si="20"/>
        <v>100</v>
      </c>
      <c r="H187" s="37">
        <f t="shared" si="22"/>
        <v>100</v>
      </c>
    </row>
    <row r="188" spans="1:8">
      <c r="A188" s="24" t="s">
        <v>179</v>
      </c>
      <c r="B188" s="25" t="s">
        <v>180</v>
      </c>
      <c r="C188" s="30">
        <v>70.400000000000006</v>
      </c>
      <c r="D188" s="30">
        <v>70.400000000000006</v>
      </c>
      <c r="E188" s="30">
        <v>70.400000000000006</v>
      </c>
      <c r="F188" s="26">
        <v>46.6</v>
      </c>
      <c r="G188" s="26">
        <f t="shared" si="20"/>
        <v>66.193181818181813</v>
      </c>
      <c r="H188" s="26">
        <f t="shared" si="22"/>
        <v>66.193181818181813</v>
      </c>
    </row>
    <row r="189" spans="1:8">
      <c r="A189" s="28"/>
      <c r="B189" s="29" t="s">
        <v>32</v>
      </c>
      <c r="C189" s="30">
        <v>70.400000000000006</v>
      </c>
      <c r="D189" s="30">
        <v>70.400000000000006</v>
      </c>
      <c r="E189" s="30">
        <v>70.400000000000006</v>
      </c>
      <c r="F189" s="30">
        <v>47.1</v>
      </c>
      <c r="G189" s="30">
        <f t="shared" si="20"/>
        <v>66.903409090909079</v>
      </c>
      <c r="H189" s="30">
        <f t="shared" si="22"/>
        <v>66.903409090909079</v>
      </c>
    </row>
    <row r="190" spans="1:8">
      <c r="A190" s="28"/>
      <c r="B190" s="29" t="s">
        <v>181</v>
      </c>
      <c r="C190" s="30">
        <v>237.6</v>
      </c>
      <c r="D190" s="30">
        <v>237.6</v>
      </c>
      <c r="E190" s="30">
        <v>237.6</v>
      </c>
      <c r="F190" s="30">
        <v>100.7</v>
      </c>
      <c r="G190" s="30">
        <f t="shared" si="20"/>
        <v>42.382154882154879</v>
      </c>
      <c r="H190" s="30">
        <f t="shared" si="22"/>
        <v>42.382154882154879</v>
      </c>
    </row>
    <row r="191" spans="1:8">
      <c r="A191" s="28"/>
      <c r="B191" s="29" t="s">
        <v>182</v>
      </c>
      <c r="C191" s="30">
        <v>70.400000000000006</v>
      </c>
      <c r="D191" s="30">
        <v>70.400000000000006</v>
      </c>
      <c r="E191" s="30">
        <v>70.400000000000006</v>
      </c>
      <c r="F191" s="30">
        <v>49.7</v>
      </c>
      <c r="G191" s="30">
        <f t="shared" si="20"/>
        <v>70.596590909090907</v>
      </c>
      <c r="H191" s="30">
        <f t="shared" si="22"/>
        <v>70.596590909090907</v>
      </c>
    </row>
    <row r="192" spans="1:8">
      <c r="A192" s="28"/>
      <c r="B192" s="29" t="s">
        <v>183</v>
      </c>
      <c r="C192" s="30">
        <v>70.400000000000006</v>
      </c>
      <c r="D192" s="30">
        <v>70.400000000000006</v>
      </c>
      <c r="E192" s="30">
        <v>70.400000000000006</v>
      </c>
      <c r="F192" s="30">
        <v>39.299999999999997</v>
      </c>
      <c r="G192" s="30">
        <f t="shared" si="20"/>
        <v>55.823863636363626</v>
      </c>
      <c r="H192" s="30">
        <f t="shared" si="22"/>
        <v>55.823863636363626</v>
      </c>
    </row>
    <row r="193" spans="1:8">
      <c r="A193" s="28"/>
      <c r="B193" s="29" t="s">
        <v>184</v>
      </c>
      <c r="C193" s="30">
        <v>70.400000000000006</v>
      </c>
      <c r="D193" s="30">
        <v>70.400000000000006</v>
      </c>
      <c r="E193" s="30">
        <v>70.400000000000006</v>
      </c>
      <c r="F193" s="30">
        <v>48.7</v>
      </c>
      <c r="G193" s="30">
        <f t="shared" si="20"/>
        <v>69.17613636363636</v>
      </c>
      <c r="H193" s="30">
        <f t="shared" si="22"/>
        <v>69.17613636363636</v>
      </c>
    </row>
    <row r="194" spans="1:8">
      <c r="A194" s="28"/>
      <c r="B194" s="29" t="s">
        <v>185</v>
      </c>
      <c r="C194" s="30">
        <v>70.400000000000006</v>
      </c>
      <c r="D194" s="30">
        <v>70.400000000000006</v>
      </c>
      <c r="E194" s="30">
        <v>70.400000000000006</v>
      </c>
      <c r="F194" s="30">
        <v>36.4</v>
      </c>
      <c r="G194" s="30">
        <f t="shared" si="20"/>
        <v>51.704545454545446</v>
      </c>
      <c r="H194" s="30">
        <f t="shared" si="22"/>
        <v>51.704545454545446</v>
      </c>
    </row>
    <row r="195" spans="1:8">
      <c r="A195" s="28"/>
      <c r="B195" s="29" t="s">
        <v>186</v>
      </c>
      <c r="C195" s="30">
        <v>70.400000000000006</v>
      </c>
      <c r="D195" s="30">
        <v>70.400000000000006</v>
      </c>
      <c r="E195" s="30">
        <v>70.400000000000006</v>
      </c>
      <c r="F195" s="30">
        <v>54.2</v>
      </c>
      <c r="G195" s="30">
        <f t="shared" si="20"/>
        <v>76.98863636363636</v>
      </c>
      <c r="H195" s="30">
        <f t="shared" si="22"/>
        <v>76.98863636363636</v>
      </c>
    </row>
    <row r="196" spans="1:8">
      <c r="A196" s="28"/>
      <c r="B196" s="29" t="s">
        <v>187</v>
      </c>
      <c r="C196" s="30">
        <v>70.400000000000006</v>
      </c>
      <c r="D196" s="30">
        <v>70.400000000000006</v>
      </c>
      <c r="E196" s="30">
        <v>70.400000000000006</v>
      </c>
      <c r="F196" s="30">
        <v>22.3</v>
      </c>
      <c r="G196" s="30">
        <f t="shared" si="20"/>
        <v>31.676136363636363</v>
      </c>
      <c r="H196" s="30">
        <f t="shared" si="22"/>
        <v>31.676136363636363</v>
      </c>
    </row>
    <row r="197" spans="1:8">
      <c r="A197" s="28"/>
      <c r="B197" s="29" t="s">
        <v>188</v>
      </c>
      <c r="C197" s="30">
        <v>237.6</v>
      </c>
      <c r="D197" s="30">
        <v>237.6</v>
      </c>
      <c r="E197" s="30">
        <v>237.6</v>
      </c>
      <c r="F197" s="30">
        <v>183.2</v>
      </c>
      <c r="G197" s="30">
        <f t="shared" si="20"/>
        <v>77.104377104377093</v>
      </c>
      <c r="H197" s="30">
        <f t="shared" si="22"/>
        <v>77.104377104377093</v>
      </c>
    </row>
    <row r="198" spans="1:8">
      <c r="A198" s="28"/>
      <c r="B198" s="29" t="s">
        <v>189</v>
      </c>
      <c r="C198" s="30">
        <v>237.6</v>
      </c>
      <c r="D198" s="30">
        <v>237.6</v>
      </c>
      <c r="E198" s="30">
        <v>237.6</v>
      </c>
      <c r="F198" s="30">
        <v>188.2</v>
      </c>
      <c r="G198" s="30">
        <f t="shared" si="20"/>
        <v>79.2087542087542</v>
      </c>
      <c r="H198" s="30">
        <f t="shared" si="22"/>
        <v>79.2087542087542</v>
      </c>
    </row>
    <row r="199" spans="1:8">
      <c r="A199" s="28"/>
      <c r="B199" s="29" t="s">
        <v>190</v>
      </c>
      <c r="C199" s="30">
        <v>70.400000000000006</v>
      </c>
      <c r="D199" s="30">
        <v>70.400000000000006</v>
      </c>
      <c r="E199" s="30">
        <v>70.400000000000006</v>
      </c>
      <c r="F199" s="30">
        <v>45.3</v>
      </c>
      <c r="G199" s="30">
        <f t="shared" si="20"/>
        <v>64.346590909090892</v>
      </c>
      <c r="H199" s="30">
        <f t="shared" si="22"/>
        <v>64.346590909090892</v>
      </c>
    </row>
    <row r="200" spans="1:8">
      <c r="A200" s="28"/>
      <c r="B200" s="29" t="s">
        <v>191</v>
      </c>
      <c r="C200" s="30">
        <v>70.400000000000006</v>
      </c>
      <c r="D200" s="30">
        <v>70.400000000000006</v>
      </c>
      <c r="E200" s="30">
        <v>70.400000000000006</v>
      </c>
      <c r="F200" s="30">
        <v>47.7</v>
      </c>
      <c r="G200" s="30">
        <f t="shared" si="20"/>
        <v>67.755681818181813</v>
      </c>
      <c r="H200" s="30">
        <f t="shared" si="22"/>
        <v>67.755681818181813</v>
      </c>
    </row>
    <row r="201" spans="1:8">
      <c r="A201" s="28"/>
      <c r="B201" s="29" t="s">
        <v>192</v>
      </c>
      <c r="C201" s="30">
        <v>70.400000000000006</v>
      </c>
      <c r="D201" s="30">
        <v>70.400000000000006</v>
      </c>
      <c r="E201" s="30">
        <v>70.400000000000006</v>
      </c>
      <c r="F201" s="30">
        <v>49.6</v>
      </c>
      <c r="G201" s="30">
        <f t="shared" si="20"/>
        <v>70.454545454545453</v>
      </c>
      <c r="H201" s="30">
        <f t="shared" si="22"/>
        <v>70.454545454545453</v>
      </c>
    </row>
    <row r="202" spans="1:8">
      <c r="A202" s="28"/>
      <c r="B202" s="29" t="s">
        <v>193</v>
      </c>
      <c r="C202" s="30">
        <v>70.400000000000006</v>
      </c>
      <c r="D202" s="30">
        <v>70.400000000000006</v>
      </c>
      <c r="E202" s="30">
        <v>70.400000000000006</v>
      </c>
      <c r="F202" s="30">
        <v>49.7</v>
      </c>
      <c r="G202" s="30">
        <f t="shared" si="20"/>
        <v>70.596590909090907</v>
      </c>
      <c r="H202" s="30">
        <f t="shared" si="22"/>
        <v>70.596590909090907</v>
      </c>
    </row>
    <row r="203" spans="1:8">
      <c r="A203" s="28"/>
      <c r="B203" s="29" t="s">
        <v>194</v>
      </c>
      <c r="C203" s="30">
        <v>70.400000000000006</v>
      </c>
      <c r="D203" s="30">
        <v>70.400000000000006</v>
      </c>
      <c r="E203" s="30">
        <v>70.400000000000006</v>
      </c>
      <c r="F203" s="30">
        <v>47.4</v>
      </c>
      <c r="G203" s="30">
        <f t="shared" ref="G203:G219" si="25">F203/D203*100</f>
        <v>67.329545454545453</v>
      </c>
      <c r="H203" s="30">
        <f t="shared" si="22"/>
        <v>67.329545454545453</v>
      </c>
    </row>
    <row r="204" spans="1:8">
      <c r="A204" s="28"/>
      <c r="B204" s="38" t="s">
        <v>195</v>
      </c>
      <c r="C204" s="30">
        <v>70.400000000000006</v>
      </c>
      <c r="D204" s="30">
        <v>70.400000000000006</v>
      </c>
      <c r="E204" s="30">
        <v>70.400000000000006</v>
      </c>
      <c r="F204" s="39">
        <v>48.6</v>
      </c>
      <c r="G204" s="39">
        <f t="shared" si="25"/>
        <v>69.034090909090907</v>
      </c>
      <c r="H204" s="39">
        <f t="shared" si="22"/>
        <v>69.034090909090907</v>
      </c>
    </row>
    <row r="205" spans="1:8">
      <c r="A205" s="35"/>
      <c r="B205" s="36" t="s">
        <v>27</v>
      </c>
      <c r="C205" s="37">
        <f>SUM(C188:C204)</f>
        <v>1698.4000000000003</v>
      </c>
      <c r="D205" s="37">
        <f t="shared" ref="D205:E205" si="26">SUM(D188:D204)</f>
        <v>1698.4000000000003</v>
      </c>
      <c r="E205" s="37">
        <f t="shared" si="26"/>
        <v>1698.4000000000003</v>
      </c>
      <c r="F205" s="37">
        <f>SUM(F188:F204)</f>
        <v>1104.7</v>
      </c>
      <c r="G205" s="37">
        <f t="shared" si="25"/>
        <v>65.043570419218071</v>
      </c>
      <c r="H205" s="37">
        <f t="shared" si="22"/>
        <v>65.043570419218071</v>
      </c>
    </row>
    <row r="206" spans="1:8">
      <c r="A206" s="24" t="s">
        <v>196</v>
      </c>
      <c r="B206" s="25" t="s">
        <v>197</v>
      </c>
      <c r="C206" s="30">
        <v>70.400000000000006</v>
      </c>
      <c r="D206" s="30">
        <v>70.400000000000006</v>
      </c>
      <c r="E206" s="30">
        <v>70.400000000000006</v>
      </c>
      <c r="F206" s="30">
        <v>70.400000000000006</v>
      </c>
      <c r="G206" s="26">
        <f t="shared" si="25"/>
        <v>100</v>
      </c>
      <c r="H206" s="26">
        <f t="shared" si="22"/>
        <v>100</v>
      </c>
    </row>
    <row r="207" spans="1:8">
      <c r="A207" s="28"/>
      <c r="B207" s="29" t="s">
        <v>198</v>
      </c>
      <c r="C207" s="30">
        <v>70.400000000000006</v>
      </c>
      <c r="D207" s="30">
        <v>70.400000000000006</v>
      </c>
      <c r="E207" s="30">
        <v>70.400000000000006</v>
      </c>
      <c r="F207" s="30">
        <v>70.400000000000006</v>
      </c>
      <c r="G207" s="30">
        <f t="shared" si="25"/>
        <v>100</v>
      </c>
      <c r="H207" s="30">
        <f t="shared" si="22"/>
        <v>100</v>
      </c>
    </row>
    <row r="208" spans="1:8">
      <c r="A208" s="28"/>
      <c r="B208" s="29" t="s">
        <v>39</v>
      </c>
      <c r="C208" s="30">
        <v>70.400000000000006</v>
      </c>
      <c r="D208" s="30">
        <v>70.400000000000006</v>
      </c>
      <c r="E208" s="30">
        <v>70.400000000000006</v>
      </c>
      <c r="F208" s="30">
        <v>70.400000000000006</v>
      </c>
      <c r="G208" s="30">
        <f t="shared" si="25"/>
        <v>100</v>
      </c>
      <c r="H208" s="30">
        <f t="shared" si="22"/>
        <v>100</v>
      </c>
    </row>
    <row r="209" spans="1:8">
      <c r="A209" s="28"/>
      <c r="B209" s="29" t="s">
        <v>199</v>
      </c>
      <c r="C209" s="30">
        <v>70.400000000000006</v>
      </c>
      <c r="D209" s="30">
        <v>70.400000000000006</v>
      </c>
      <c r="E209" s="30">
        <v>70.400000000000006</v>
      </c>
      <c r="F209" s="30">
        <v>70.400000000000006</v>
      </c>
      <c r="G209" s="30">
        <f t="shared" si="25"/>
        <v>100</v>
      </c>
      <c r="H209" s="30">
        <f t="shared" si="22"/>
        <v>100</v>
      </c>
    </row>
    <row r="210" spans="1:8">
      <c r="A210" s="28"/>
      <c r="B210" s="29" t="s">
        <v>200</v>
      </c>
      <c r="C210" s="30">
        <v>70.400000000000006</v>
      </c>
      <c r="D210" s="30">
        <v>70.400000000000006</v>
      </c>
      <c r="E210" s="30">
        <v>70.400000000000006</v>
      </c>
      <c r="F210" s="30">
        <v>70.400000000000006</v>
      </c>
      <c r="G210" s="30">
        <f t="shared" si="25"/>
        <v>100</v>
      </c>
      <c r="H210" s="30">
        <f t="shared" si="22"/>
        <v>100</v>
      </c>
    </row>
    <row r="211" spans="1:8">
      <c r="A211" s="28"/>
      <c r="B211" s="29" t="s">
        <v>201</v>
      </c>
      <c r="C211" s="30">
        <v>70.400000000000006</v>
      </c>
      <c r="D211" s="30">
        <v>70.400000000000006</v>
      </c>
      <c r="E211" s="30">
        <v>70.400000000000006</v>
      </c>
      <c r="F211" s="30">
        <v>70.400000000000006</v>
      </c>
      <c r="G211" s="30">
        <f t="shared" si="25"/>
        <v>100</v>
      </c>
      <c r="H211" s="30">
        <f t="shared" si="22"/>
        <v>100</v>
      </c>
    </row>
    <row r="212" spans="1:8">
      <c r="A212" s="28"/>
      <c r="B212" s="29" t="s">
        <v>202</v>
      </c>
      <c r="C212" s="30">
        <v>237.6</v>
      </c>
      <c r="D212" s="30">
        <v>237.6</v>
      </c>
      <c r="E212" s="30">
        <v>237.6</v>
      </c>
      <c r="F212" s="30">
        <v>237.6</v>
      </c>
      <c r="G212" s="30">
        <f t="shared" si="25"/>
        <v>100</v>
      </c>
      <c r="H212" s="30">
        <f t="shared" si="22"/>
        <v>100</v>
      </c>
    </row>
    <row r="213" spans="1:8">
      <c r="A213" s="28"/>
      <c r="B213" s="29" t="s">
        <v>203</v>
      </c>
      <c r="C213" s="30">
        <v>70.400000000000006</v>
      </c>
      <c r="D213" s="30">
        <v>70.400000000000006</v>
      </c>
      <c r="E213" s="30">
        <v>70.400000000000006</v>
      </c>
      <c r="F213" s="30">
        <v>70.400000000000006</v>
      </c>
      <c r="G213" s="30">
        <f t="shared" si="25"/>
        <v>100</v>
      </c>
      <c r="H213" s="30">
        <f t="shared" si="22"/>
        <v>100</v>
      </c>
    </row>
    <row r="214" spans="1:8">
      <c r="A214" s="28"/>
      <c r="B214" s="38" t="s">
        <v>204</v>
      </c>
      <c r="C214" s="30">
        <v>237.6</v>
      </c>
      <c r="D214" s="30">
        <v>237.6</v>
      </c>
      <c r="E214" s="30">
        <v>237.6</v>
      </c>
      <c r="F214" s="30">
        <v>237.6</v>
      </c>
      <c r="G214" s="39">
        <f t="shared" si="25"/>
        <v>100</v>
      </c>
      <c r="H214" s="39">
        <f t="shared" si="22"/>
        <v>100</v>
      </c>
    </row>
    <row r="215" spans="1:8">
      <c r="A215" s="35"/>
      <c r="B215" s="36" t="s">
        <v>27</v>
      </c>
      <c r="C215" s="37">
        <f>SUM(C206:C214)</f>
        <v>968</v>
      </c>
      <c r="D215" s="37">
        <f t="shared" ref="D215:E215" si="27">SUM(D206:D214)</f>
        <v>968</v>
      </c>
      <c r="E215" s="37">
        <f t="shared" si="27"/>
        <v>968</v>
      </c>
      <c r="F215" s="37">
        <f>SUM(F206:F214)</f>
        <v>968</v>
      </c>
      <c r="G215" s="37">
        <f t="shared" si="25"/>
        <v>100</v>
      </c>
      <c r="H215" s="37">
        <f t="shared" si="22"/>
        <v>100</v>
      </c>
    </row>
    <row r="216" spans="1:8" s="60" customFormat="1" ht="28.5" customHeight="1">
      <c r="A216" s="36" t="s">
        <v>205</v>
      </c>
      <c r="B216" s="58" t="s">
        <v>205</v>
      </c>
      <c r="C216" s="59">
        <v>2137.9</v>
      </c>
      <c r="D216" s="59">
        <v>2137.9</v>
      </c>
      <c r="E216" s="59">
        <v>2137.9</v>
      </c>
      <c r="F216" s="59">
        <v>1406.1</v>
      </c>
      <c r="G216" s="59">
        <f t="shared" si="25"/>
        <v>65.770148276345935</v>
      </c>
      <c r="H216" s="59">
        <f t="shared" si="22"/>
        <v>65.770148276345935</v>
      </c>
    </row>
    <row r="217" spans="1:8" s="60" customFormat="1" ht="16.5" customHeight="1">
      <c r="A217" s="36" t="s">
        <v>206</v>
      </c>
      <c r="B217" s="58" t="s">
        <v>206</v>
      </c>
      <c r="C217" s="59">
        <v>2137.9</v>
      </c>
      <c r="D217" s="59">
        <v>2137.9</v>
      </c>
      <c r="E217" s="59">
        <v>2137.9</v>
      </c>
      <c r="F217" s="59">
        <v>1581</v>
      </c>
      <c r="G217" s="59">
        <f t="shared" si="25"/>
        <v>73.951073483324762</v>
      </c>
      <c r="H217" s="59">
        <f>F217/E217*100</f>
        <v>73.951073483324762</v>
      </c>
    </row>
    <row r="218" spans="1:8" s="60" customFormat="1" ht="16.5" customHeight="1">
      <c r="A218" s="36" t="s">
        <v>63</v>
      </c>
      <c r="B218" s="58" t="s">
        <v>63</v>
      </c>
      <c r="C218" s="59">
        <v>950.4</v>
      </c>
      <c r="D218" s="59">
        <v>950.4</v>
      </c>
      <c r="E218" s="59">
        <v>950.4</v>
      </c>
      <c r="F218" s="59">
        <v>825.4</v>
      </c>
      <c r="G218" s="59">
        <f t="shared" si="25"/>
        <v>86.8476430976431</v>
      </c>
      <c r="H218" s="59">
        <f>F218/E218*100</f>
        <v>86.8476430976431</v>
      </c>
    </row>
    <row r="219" spans="1:8" ht="34.5" customHeight="1">
      <c r="A219" s="61" t="s">
        <v>207</v>
      </c>
      <c r="B219" s="61"/>
      <c r="C219" s="59">
        <f>C30+C39+C45+C55+C62+C70+C75+C82+C87+C93+C107+C110+C118+C133+C150+C171+C187+C205+C215+C216+C217+C218</f>
        <v>28074.400000000009</v>
      </c>
      <c r="D219" s="59">
        <f t="shared" ref="D219:E219" si="28">D30+D39+D45+D55+D62+D70+D75+D82+D87+D93+D107+D110+D118+D133+D150+D171+D187+D205+D215+D216+D217+D218</f>
        <v>28074.400000000009</v>
      </c>
      <c r="E219" s="59">
        <f t="shared" si="28"/>
        <v>28074.400000000009</v>
      </c>
      <c r="F219" s="59">
        <f>F30+F39+F45+F55+F62+F70+F75+F82+F87+F93+F107+F110+F118+F133+F150+F171+F187+F205+F215+F216+F217+F218</f>
        <v>24008.500000000004</v>
      </c>
      <c r="G219" s="59">
        <f t="shared" si="25"/>
        <v>85.517410879662592</v>
      </c>
      <c r="H219" s="59">
        <f>F219/E219*100</f>
        <v>85.517410879662592</v>
      </c>
    </row>
    <row r="220" spans="1:8">
      <c r="C220" s="62"/>
      <c r="D220" s="62"/>
      <c r="E220" s="62"/>
    </row>
  </sheetData>
  <autoFilter ref="A8:H219"/>
  <mergeCells count="29">
    <mergeCell ref="A219:B219"/>
    <mergeCell ref="A206:A215"/>
    <mergeCell ref="A188:A205"/>
    <mergeCell ref="A119:A133"/>
    <mergeCell ref="A134:A150"/>
    <mergeCell ref="A151:A171"/>
    <mergeCell ref="A9:A30"/>
    <mergeCell ref="A31:A39"/>
    <mergeCell ref="A172:A187"/>
    <mergeCell ref="A94:A107"/>
    <mergeCell ref="A108:A110"/>
    <mergeCell ref="A40:A45"/>
    <mergeCell ref="A113:A118"/>
    <mergeCell ref="A56:A62"/>
    <mergeCell ref="A63:A70"/>
    <mergeCell ref="A71:A75"/>
    <mergeCell ref="A76:A82"/>
    <mergeCell ref="A83:A87"/>
    <mergeCell ref="A46:A50"/>
    <mergeCell ref="A88:A93"/>
    <mergeCell ref="E1:H1"/>
    <mergeCell ref="C6:C7"/>
    <mergeCell ref="D6:D7"/>
    <mergeCell ref="E6:E7"/>
    <mergeCell ref="F6:F7"/>
    <mergeCell ref="G6:H6"/>
    <mergeCell ref="A3:H3"/>
    <mergeCell ref="A6:A7"/>
    <mergeCell ref="B6:B7"/>
  </mergeCells>
  <phoneticPr fontId="2" type="noConversion"/>
  <pageMargins left="1.1811023622047245" right="0.39370078740157483" top="0.74803149606299213" bottom="0.74803149606299213" header="0.51181102362204722" footer="0.51181102362204722"/>
  <pageSetup paperSize="9" scale="98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воинский учет</vt:lpstr>
      <vt:lpstr>'воинский учет'!Заголовки_для_печати</vt:lpstr>
      <vt:lpstr>'воинский учет'!Область_печати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2013-03-22T07:48:06Z</cp:lastPrinted>
  <dcterms:created xsi:type="dcterms:W3CDTF">2006-09-16T00:00:00Z</dcterms:created>
  <dcterms:modified xsi:type="dcterms:W3CDTF">2015-10-15T11:47:05Z</dcterms:modified>
</cp:coreProperties>
</file>