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1340" windowHeight="8835"/>
  </bookViews>
  <sheets>
    <sheet name="2015" sheetId="1" r:id="rId1"/>
    <sheet name="2016" sheetId="2" r:id="rId2"/>
    <sheet name="2017" sheetId="3" r:id="rId3"/>
  </sheets>
  <definedNames>
    <definedName name="_xlnm.Print_Titles" localSheetId="0">'2015'!$A:$B</definedName>
    <definedName name="_xlnm.Print_Area" localSheetId="0">'2015'!$A$1:$F$29</definedName>
  </definedNames>
  <calcPr calcId="124519"/>
</workbook>
</file>

<file path=xl/calcChain.xml><?xml version="1.0" encoding="utf-8"?>
<calcChain xmlns="http://schemas.openxmlformats.org/spreadsheetml/2006/main">
  <c r="C29" i="1"/>
  <c r="C31" s="1"/>
  <c r="M4" i="3"/>
  <c r="N4" s="1"/>
  <c r="N29" s="1"/>
  <c r="M5"/>
  <c r="N5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K29"/>
  <c r="I4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/>
  <c r="I24"/>
  <c r="J24"/>
  <c r="I25"/>
  <c r="J25"/>
  <c r="I26"/>
  <c r="J26"/>
  <c r="I27"/>
  <c r="J27"/>
  <c r="I28"/>
  <c r="J28"/>
  <c r="G29"/>
  <c r="E4"/>
  <c r="F4" s="1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C29"/>
  <c r="M5" i="2"/>
  <c r="N5" s="1"/>
  <c r="M6"/>
  <c r="N6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M26"/>
  <c r="N26" s="1"/>
  <c r="M27"/>
  <c r="N27" s="1"/>
  <c r="M28"/>
  <c r="N28" s="1"/>
  <c r="M29"/>
  <c r="N29" s="1"/>
  <c r="K30"/>
  <c r="I5"/>
  <c r="J5"/>
  <c r="I6"/>
  <c r="J6"/>
  <c r="I7"/>
  <c r="J7"/>
  <c r="I8"/>
  <c r="J8"/>
  <c r="I9"/>
  <c r="J9"/>
  <c r="I10"/>
  <c r="J10"/>
  <c r="J30" s="1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G30"/>
  <c r="E5"/>
  <c r="F5" s="1"/>
  <c r="E6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/>
  <c r="C30"/>
  <c r="E28" i="1"/>
  <c r="F28" s="1"/>
  <c r="E27"/>
  <c r="F27" s="1"/>
  <c r="E26"/>
  <c r="E25"/>
  <c r="F25" s="1"/>
  <c r="E24"/>
  <c r="F24" s="1"/>
  <c r="E23"/>
  <c r="F23" s="1"/>
  <c r="E22"/>
  <c r="F22" s="1"/>
  <c r="E21"/>
  <c r="F21" s="1"/>
  <c r="E20"/>
  <c r="F20" s="1"/>
  <c r="E19"/>
  <c r="F19" s="1"/>
  <c r="E18"/>
  <c r="E17"/>
  <c r="F17" s="1"/>
  <c r="E16"/>
  <c r="E15"/>
  <c r="F15" s="1"/>
  <c r="E14"/>
  <c r="F14" s="1"/>
  <c r="E13"/>
  <c r="F13" s="1"/>
  <c r="E12"/>
  <c r="F12" s="1"/>
  <c r="E11"/>
  <c r="F11" s="1"/>
  <c r="E10"/>
  <c r="E9"/>
  <c r="F9" s="1"/>
  <c r="E8"/>
  <c r="E7"/>
  <c r="F7" s="1"/>
  <c r="E6"/>
  <c r="F6" s="1"/>
  <c r="E5"/>
  <c r="F5" s="1"/>
  <c r="E4"/>
  <c r="F4"/>
  <c r="F8"/>
  <c r="F10"/>
  <c r="F16"/>
  <c r="F18"/>
  <c r="F26"/>
  <c r="I5"/>
  <c r="J5" s="1"/>
  <c r="I6"/>
  <c r="I7"/>
  <c r="J7" s="1"/>
  <c r="I8"/>
  <c r="J8" s="1"/>
  <c r="I9"/>
  <c r="J9" s="1"/>
  <c r="I10"/>
  <c r="I11"/>
  <c r="I12"/>
  <c r="J12" s="1"/>
  <c r="I13"/>
  <c r="J13" s="1"/>
  <c r="I14"/>
  <c r="I15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I27"/>
  <c r="J27" s="1"/>
  <c r="I28"/>
  <c r="J28" s="1"/>
  <c r="I4"/>
  <c r="M5"/>
  <c r="N5" s="1"/>
  <c r="M6"/>
  <c r="M7"/>
  <c r="N7" s="1"/>
  <c r="M8"/>
  <c r="N8" s="1"/>
  <c r="M9"/>
  <c r="N9" s="1"/>
  <c r="M10"/>
  <c r="M11"/>
  <c r="N11" s="1"/>
  <c r="M12"/>
  <c r="M13"/>
  <c r="N13" s="1"/>
  <c r="M14"/>
  <c r="N14" s="1"/>
  <c r="M15"/>
  <c r="N15" s="1"/>
  <c r="M16"/>
  <c r="N16" s="1"/>
  <c r="M17"/>
  <c r="N17" s="1"/>
  <c r="M18"/>
  <c r="M19"/>
  <c r="N19" s="1"/>
  <c r="M20"/>
  <c r="M21"/>
  <c r="N21" s="1"/>
  <c r="M22"/>
  <c r="M23"/>
  <c r="N23"/>
  <c r="M24"/>
  <c r="N24"/>
  <c r="M25"/>
  <c r="N25"/>
  <c r="M26"/>
  <c r="M27"/>
  <c r="N27" s="1"/>
  <c r="M28"/>
  <c r="N28"/>
  <c r="M4"/>
  <c r="N4"/>
  <c r="K29"/>
  <c r="J4"/>
  <c r="J6"/>
  <c r="N6"/>
  <c r="J10"/>
  <c r="N10"/>
  <c r="J11"/>
  <c r="N12"/>
  <c r="J14"/>
  <c r="J15"/>
  <c r="N18"/>
  <c r="N20"/>
  <c r="N22"/>
  <c r="J26"/>
  <c r="N26"/>
  <c r="G29"/>
  <c r="F29" i="3" l="1"/>
  <c r="F29" i="1"/>
  <c r="N29"/>
  <c r="F30" i="2"/>
  <c r="N30"/>
  <c r="J29" i="3"/>
  <c r="J29" i="1"/>
</calcChain>
</file>

<file path=xl/sharedStrings.xml><?xml version="1.0" encoding="utf-8"?>
<sst xmlns="http://schemas.openxmlformats.org/spreadsheetml/2006/main" count="126" uniqueCount="40">
  <si>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</si>
  <si>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</si>
  <si>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</si>
  <si>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</si>
  <si>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</si>
  <si>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</si>
  <si>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</si>
  <si>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</si>
  <si>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</si>
  <si>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</si>
  <si>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</si>
  <si>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</si>
  <si>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</si>
  <si>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</si>
  <si>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</si>
  <si>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</si>
  <si>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</si>
  <si>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</si>
  <si>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</si>
  <si>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</si>
  <si>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</si>
  <si>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</si>
  <si>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</si>
  <si>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</si>
  <si>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"Новая Земля"</t>
  </si>
  <si>
    <t>Наименование муниципальных образований, относящихся к районам крайнего Севера и приравненных к ним местностей</t>
  </si>
  <si>
    <t>№ п/п</t>
  </si>
  <si>
    <t>Нормативный коэффициент</t>
  </si>
  <si>
    <t>Годовой норматив материальных затрат, тыс.руб.</t>
  </si>
  <si>
    <t>ВСЕГО ПО ОБЛАСТИ:</t>
  </si>
  <si>
    <t>Объем субвенций бюджетам муниципальных образований, тыс.руб.</t>
  </si>
  <si>
    <t>Количество семей граждан, состоящих на учете по состоянию на 01.01.2009г. (прогноз)</t>
  </si>
  <si>
    <t>Количество семей граждан, состоящих на учете по состоянию на 01.01.2010г. (прогноз)</t>
  </si>
  <si>
    <t>Расчет субвенции для осуществления государственных полномочий по регистрации и учету граждан, имеющих право на получение жилищных субсидийв связи с переселением из районов Крайнего Севера</t>
  </si>
  <si>
    <t>Количество семей граждан, состоящих на учете по состоянию на 01.01.2015г.</t>
  </si>
  <si>
    <t>Количество семей граждан, состоящих на учете по состоянию на 01.01.2016г.</t>
  </si>
  <si>
    <t>Количество семей граждан, состоящих на учете по состоянию на 01.01.2017г.</t>
  </si>
  <si>
    <t>2015 год</t>
  </si>
  <si>
    <t>2016 год</t>
  </si>
  <si>
    <t>2017 год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</si>
</sst>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164" fontId="0" fillId="0" borderId="1" xfId="1" applyNumberFormat="1" applyFont="1" applyBorder="1"/>
    <xf numFmtId="164" fontId="4" fillId="0" borderId="1" xfId="1" applyNumberFormat="1" applyFont="1" applyBorder="1"/>
    <xf numFmtId="2" fontId="6" fillId="0" borderId="1" xfId="0" applyNumberFormat="1" applyFont="1" applyFill="1" applyBorder="1"/>
    <xf numFmtId="0" fontId="7" fillId="0" borderId="1" xfId="0" applyFont="1" applyFill="1" applyBorder="1"/>
    <xf numFmtId="0" fontId="1" fillId="0" borderId="0" xfId="0" applyFont="1" applyAlignment="1">
      <alignment horizontal="left"/>
    </xf>
    <xf numFmtId="2" fontId="1" fillId="0" borderId="1" xfId="0" applyNumberFormat="1" applyFont="1" applyFill="1" applyBorder="1"/>
    <xf numFmtId="3" fontId="5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8" fillId="0" borderId="1" xfId="0" applyFont="1" applyBorder="1"/>
    <xf numFmtId="2" fontId="8" fillId="0" borderId="1" xfId="0" applyNumberFormat="1" applyFont="1" applyFill="1" applyBorder="1"/>
    <xf numFmtId="164" fontId="8" fillId="0" borderId="1" xfId="1" applyNumberFormat="1" applyFont="1" applyBorder="1"/>
    <xf numFmtId="0" fontId="9" fillId="0" borderId="1" xfId="0" applyFont="1" applyBorder="1"/>
    <xf numFmtId="164" fontId="9" fillId="0" borderId="1" xfId="1" applyNumberFormat="1" applyFont="1" applyBorder="1"/>
    <xf numFmtId="3" fontId="4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zoomScale="110" zoomScaleNormal="110" workbookViewId="0">
      <pane xSplit="2" ySplit="3" topLeftCell="C26" activePane="bottomRight" state="frozen"/>
      <selection pane="topRight" activeCell="C1" sqref="C1"/>
      <selection pane="bottomLeft" activeCell="A2" sqref="A2"/>
      <selection pane="bottomRight" activeCell="C2" sqref="C2:F2"/>
    </sheetView>
  </sheetViews>
  <sheetFormatPr defaultRowHeight="12.75"/>
  <cols>
    <col min="1" max="1" width="7.42578125" customWidth="1"/>
    <col min="2" max="2" width="43.28515625" customWidth="1"/>
    <col min="3" max="3" width="22.7109375" customWidth="1"/>
    <col min="4" max="4" width="14.28515625" customWidth="1"/>
    <col min="5" max="5" width="19.42578125" customWidth="1"/>
    <col min="6" max="6" width="20.7109375" customWidth="1"/>
    <col min="7" max="14" width="22.7109375" hidden="1" customWidth="1"/>
  </cols>
  <sheetData>
    <row r="1" spans="1:14" ht="37.5" customHeight="1">
      <c r="B1" s="24" t="s">
        <v>33</v>
      </c>
      <c r="C1" s="24"/>
      <c r="D1" s="24"/>
      <c r="E1" s="24"/>
      <c r="F1" s="24"/>
    </row>
    <row r="2" spans="1:14" ht="15">
      <c r="A2" s="26" t="s">
        <v>26</v>
      </c>
      <c r="B2" s="27" t="s">
        <v>25</v>
      </c>
      <c r="C2" s="28" t="s">
        <v>37</v>
      </c>
      <c r="D2" s="28"/>
      <c r="E2" s="28"/>
      <c r="F2" s="28"/>
      <c r="G2" s="25">
        <v>2011</v>
      </c>
      <c r="H2" s="25"/>
      <c r="I2" s="25"/>
      <c r="J2" s="25"/>
      <c r="K2" s="25">
        <v>2012</v>
      </c>
      <c r="L2" s="25"/>
      <c r="M2" s="25"/>
      <c r="N2" s="25"/>
    </row>
    <row r="3" spans="1:14" ht="76.5" customHeight="1">
      <c r="A3" s="26"/>
      <c r="B3" s="27"/>
      <c r="C3" s="21" t="s">
        <v>34</v>
      </c>
      <c r="D3" s="21" t="s">
        <v>27</v>
      </c>
      <c r="E3" s="21" t="s">
        <v>28</v>
      </c>
      <c r="F3" s="21" t="s">
        <v>30</v>
      </c>
      <c r="G3" s="1" t="s">
        <v>31</v>
      </c>
      <c r="H3" s="1" t="s">
        <v>27</v>
      </c>
      <c r="I3" s="1" t="s">
        <v>28</v>
      </c>
      <c r="J3" s="1" t="s">
        <v>30</v>
      </c>
      <c r="K3" s="1" t="s">
        <v>32</v>
      </c>
      <c r="L3" s="1" t="s">
        <v>27</v>
      </c>
      <c r="M3" s="1" t="s">
        <v>28</v>
      </c>
      <c r="N3" s="1" t="s">
        <v>30</v>
      </c>
    </row>
    <row r="4" spans="1:14" ht="14.25">
      <c r="A4" s="2">
        <v>1</v>
      </c>
      <c r="B4" s="15" t="s">
        <v>0</v>
      </c>
      <c r="C4" s="13">
        <v>150</v>
      </c>
      <c r="D4" s="15">
        <v>0.2</v>
      </c>
      <c r="E4" s="16">
        <f>50</f>
        <v>50</v>
      </c>
      <c r="F4" s="17">
        <f>D4*E4</f>
        <v>10</v>
      </c>
      <c r="G4" s="3">
        <v>70</v>
      </c>
      <c r="H4" s="3">
        <v>0.1</v>
      </c>
      <c r="I4" s="7" t="e">
        <f>63*#REF!</f>
        <v>#REF!</v>
      </c>
      <c r="J4" s="5" t="e">
        <f t="shared" ref="J4:J19" si="0">H4*I4</f>
        <v>#REF!</v>
      </c>
      <c r="K4" s="3">
        <v>28</v>
      </c>
      <c r="L4" s="3">
        <v>0.1</v>
      </c>
      <c r="M4" s="7" t="e">
        <f>68.4*#REF!</f>
        <v>#REF!</v>
      </c>
      <c r="N4" s="5" t="e">
        <f t="shared" ref="N4:N28" si="1">L4*M4</f>
        <v>#REF!</v>
      </c>
    </row>
    <row r="5" spans="1:14" ht="14.25">
      <c r="A5" s="2">
        <v>2</v>
      </c>
      <c r="B5" s="15" t="s">
        <v>1</v>
      </c>
      <c r="C5" s="13">
        <v>85</v>
      </c>
      <c r="D5" s="15">
        <v>0.1</v>
      </c>
      <c r="E5" s="16">
        <f>50</f>
        <v>50</v>
      </c>
      <c r="F5" s="17">
        <f t="shared" ref="F5:F28" si="2">D5*E5</f>
        <v>5</v>
      </c>
      <c r="G5" s="3">
        <v>80</v>
      </c>
      <c r="H5" s="3">
        <v>0.1</v>
      </c>
      <c r="I5" s="7" t="e">
        <f>63*#REF!</f>
        <v>#REF!</v>
      </c>
      <c r="J5" s="5" t="e">
        <f t="shared" si="0"/>
        <v>#REF!</v>
      </c>
      <c r="K5" s="3">
        <v>83</v>
      </c>
      <c r="L5" s="3">
        <v>0.1</v>
      </c>
      <c r="M5" s="7" t="e">
        <f>68.4*#REF!</f>
        <v>#REF!</v>
      </c>
      <c r="N5" s="5" t="e">
        <f t="shared" si="1"/>
        <v>#REF!</v>
      </c>
    </row>
    <row r="6" spans="1:14" ht="14.25">
      <c r="A6" s="2">
        <v>3</v>
      </c>
      <c r="B6" s="15" t="s">
        <v>2</v>
      </c>
      <c r="C6" s="13">
        <v>18</v>
      </c>
      <c r="D6" s="15">
        <v>0.1</v>
      </c>
      <c r="E6" s="16">
        <f>50</f>
        <v>50</v>
      </c>
      <c r="F6" s="17">
        <f t="shared" si="2"/>
        <v>5</v>
      </c>
      <c r="G6" s="3">
        <v>5</v>
      </c>
      <c r="H6" s="3">
        <v>0.1</v>
      </c>
      <c r="I6" s="7" t="e">
        <f>63*#REF!</f>
        <v>#REF!</v>
      </c>
      <c r="J6" s="5" t="e">
        <f t="shared" si="0"/>
        <v>#REF!</v>
      </c>
      <c r="K6" s="3">
        <v>8</v>
      </c>
      <c r="L6" s="3">
        <v>0.1</v>
      </c>
      <c r="M6" s="7" t="e">
        <f>68.4*#REF!</f>
        <v>#REF!</v>
      </c>
      <c r="N6" s="5" t="e">
        <f t="shared" si="1"/>
        <v>#REF!</v>
      </c>
    </row>
    <row r="7" spans="1:14" ht="14.25">
      <c r="A7" s="2">
        <v>4</v>
      </c>
      <c r="B7" s="15" t="s">
        <v>3</v>
      </c>
      <c r="C7" s="13">
        <v>33</v>
      </c>
      <c r="D7" s="15">
        <v>0.1</v>
      </c>
      <c r="E7" s="16">
        <f>50</f>
        <v>50</v>
      </c>
      <c r="F7" s="17">
        <f t="shared" si="2"/>
        <v>5</v>
      </c>
      <c r="G7" s="3">
        <v>24</v>
      </c>
      <c r="H7" s="3">
        <v>0.1</v>
      </c>
      <c r="I7" s="7" t="e">
        <f>63*#REF!</f>
        <v>#REF!</v>
      </c>
      <c r="J7" s="5" t="e">
        <f t="shared" si="0"/>
        <v>#REF!</v>
      </c>
      <c r="K7" s="3">
        <v>27</v>
      </c>
      <c r="L7" s="3">
        <v>0.1</v>
      </c>
      <c r="M7" s="7" t="e">
        <f>68.4*#REF!</f>
        <v>#REF!</v>
      </c>
      <c r="N7" s="5" t="e">
        <f t="shared" si="1"/>
        <v>#REF!</v>
      </c>
    </row>
    <row r="8" spans="1:14" ht="14.25">
      <c r="A8" s="2">
        <v>5</v>
      </c>
      <c r="B8" s="15" t="s">
        <v>4</v>
      </c>
      <c r="C8" s="13">
        <v>28</v>
      </c>
      <c r="D8" s="15">
        <v>0.1</v>
      </c>
      <c r="E8" s="16">
        <f>50</f>
        <v>50</v>
      </c>
      <c r="F8" s="17">
        <f t="shared" si="2"/>
        <v>5</v>
      </c>
      <c r="G8" s="3">
        <v>12</v>
      </c>
      <c r="H8" s="3">
        <v>0.1</v>
      </c>
      <c r="I8" s="7" t="e">
        <f>63*#REF!</f>
        <v>#REF!</v>
      </c>
      <c r="J8" s="5" t="e">
        <f t="shared" si="0"/>
        <v>#REF!</v>
      </c>
      <c r="K8" s="3">
        <v>14</v>
      </c>
      <c r="L8" s="3">
        <v>0.1</v>
      </c>
      <c r="M8" s="7" t="e">
        <f>68.4*#REF!</f>
        <v>#REF!</v>
      </c>
      <c r="N8" s="5" t="e">
        <f t="shared" si="1"/>
        <v>#REF!</v>
      </c>
    </row>
    <row r="9" spans="1:14" ht="14.25">
      <c r="A9" s="2">
        <v>6</v>
      </c>
      <c r="B9" s="15" t="s">
        <v>5</v>
      </c>
      <c r="C9" s="13">
        <v>365</v>
      </c>
      <c r="D9" s="15">
        <v>0.3</v>
      </c>
      <c r="E9" s="16">
        <f>50</f>
        <v>50</v>
      </c>
      <c r="F9" s="17">
        <f t="shared" si="2"/>
        <v>15</v>
      </c>
      <c r="G9" s="3">
        <v>271</v>
      </c>
      <c r="H9" s="3">
        <v>0.3</v>
      </c>
      <c r="I9" s="7" t="e">
        <f>63*#REF!</f>
        <v>#REF!</v>
      </c>
      <c r="J9" s="5" t="e">
        <f t="shared" si="0"/>
        <v>#REF!</v>
      </c>
      <c r="K9" s="3">
        <v>273</v>
      </c>
      <c r="L9" s="3">
        <v>0.3</v>
      </c>
      <c r="M9" s="7" t="e">
        <f>68.4*#REF!</f>
        <v>#REF!</v>
      </c>
      <c r="N9" s="5" t="e">
        <f t="shared" si="1"/>
        <v>#REF!</v>
      </c>
    </row>
    <row r="10" spans="1:14" ht="14.25">
      <c r="A10" s="2">
        <v>7</v>
      </c>
      <c r="B10" s="15" t="s">
        <v>6</v>
      </c>
      <c r="C10" s="13">
        <v>30</v>
      </c>
      <c r="D10" s="15">
        <v>0.1</v>
      </c>
      <c r="E10" s="16">
        <f>50</f>
        <v>50</v>
      </c>
      <c r="F10" s="17">
        <f t="shared" si="2"/>
        <v>5</v>
      </c>
      <c r="G10" s="3">
        <v>1</v>
      </c>
      <c r="H10" s="3">
        <v>0.1</v>
      </c>
      <c r="I10" s="7" t="e">
        <f>63*#REF!</f>
        <v>#REF!</v>
      </c>
      <c r="J10" s="5" t="e">
        <f t="shared" si="0"/>
        <v>#REF!</v>
      </c>
      <c r="K10" s="3">
        <v>1</v>
      </c>
      <c r="L10" s="3">
        <v>0.1</v>
      </c>
      <c r="M10" s="7" t="e">
        <f>68.4*#REF!</f>
        <v>#REF!</v>
      </c>
      <c r="N10" s="5" t="e">
        <f t="shared" si="1"/>
        <v>#REF!</v>
      </c>
    </row>
    <row r="11" spans="1:14" ht="14.25">
      <c r="A11" s="2">
        <v>8</v>
      </c>
      <c r="B11" s="15" t="s">
        <v>7</v>
      </c>
      <c r="C11" s="13">
        <v>70</v>
      </c>
      <c r="D11" s="15">
        <v>0.1</v>
      </c>
      <c r="E11" s="16">
        <f>50</f>
        <v>50</v>
      </c>
      <c r="F11" s="17">
        <f t="shared" si="2"/>
        <v>5</v>
      </c>
      <c r="G11" s="3">
        <v>14</v>
      </c>
      <c r="H11" s="3">
        <v>0.1</v>
      </c>
      <c r="I11" s="7" t="e">
        <f>63*#REF!</f>
        <v>#REF!</v>
      </c>
      <c r="J11" s="5" t="e">
        <f t="shared" si="0"/>
        <v>#REF!</v>
      </c>
      <c r="K11" s="3">
        <v>18</v>
      </c>
      <c r="L11" s="3">
        <v>0.1</v>
      </c>
      <c r="M11" s="7" t="e">
        <f>68.4*#REF!</f>
        <v>#REF!</v>
      </c>
      <c r="N11" s="5" t="e">
        <f t="shared" si="1"/>
        <v>#REF!</v>
      </c>
    </row>
    <row r="12" spans="1:14" ht="14.25">
      <c r="A12" s="2">
        <v>9</v>
      </c>
      <c r="B12" s="15" t="s">
        <v>8</v>
      </c>
      <c r="C12" s="13">
        <v>30</v>
      </c>
      <c r="D12" s="15">
        <v>0.1</v>
      </c>
      <c r="E12" s="16">
        <f>50</f>
        <v>50</v>
      </c>
      <c r="F12" s="17">
        <f t="shared" si="2"/>
        <v>5</v>
      </c>
      <c r="G12" s="3">
        <v>12</v>
      </c>
      <c r="H12" s="3">
        <v>0.1</v>
      </c>
      <c r="I12" s="7" t="e">
        <f>63*#REF!</f>
        <v>#REF!</v>
      </c>
      <c r="J12" s="5" t="e">
        <f t="shared" si="0"/>
        <v>#REF!</v>
      </c>
      <c r="K12" s="3">
        <v>15</v>
      </c>
      <c r="L12" s="3">
        <v>0.1</v>
      </c>
      <c r="M12" s="7" t="e">
        <f>68.4*#REF!</f>
        <v>#REF!</v>
      </c>
      <c r="N12" s="5" t="e">
        <f t="shared" si="1"/>
        <v>#REF!</v>
      </c>
    </row>
    <row r="13" spans="1:14" ht="14.25">
      <c r="A13" s="2">
        <v>10</v>
      </c>
      <c r="B13" s="15" t="s">
        <v>9</v>
      </c>
      <c r="C13" s="13">
        <v>695</v>
      </c>
      <c r="D13" s="15">
        <v>0.4</v>
      </c>
      <c r="E13" s="16">
        <f>50</f>
        <v>50</v>
      </c>
      <c r="F13" s="17">
        <f t="shared" si="2"/>
        <v>20</v>
      </c>
      <c r="G13" s="3">
        <v>685</v>
      </c>
      <c r="H13" s="3">
        <v>0.4</v>
      </c>
      <c r="I13" s="7" t="e">
        <f>63*#REF!</f>
        <v>#REF!</v>
      </c>
      <c r="J13" s="5" t="e">
        <f t="shared" si="0"/>
        <v>#REF!</v>
      </c>
      <c r="K13" s="3">
        <v>690</v>
      </c>
      <c r="L13" s="3">
        <v>0.4</v>
      </c>
      <c r="M13" s="7" t="e">
        <f>68.4*#REF!</f>
        <v>#REF!</v>
      </c>
      <c r="N13" s="5" t="e">
        <f t="shared" si="1"/>
        <v>#REF!</v>
      </c>
    </row>
    <row r="14" spans="1:14" ht="14.25">
      <c r="A14" s="2">
        <v>11</v>
      </c>
      <c r="B14" s="15" t="s">
        <v>10</v>
      </c>
      <c r="C14" s="13">
        <v>930</v>
      </c>
      <c r="D14" s="15">
        <v>0.5</v>
      </c>
      <c r="E14" s="16">
        <f>50</f>
        <v>50</v>
      </c>
      <c r="F14" s="17">
        <f t="shared" si="2"/>
        <v>25</v>
      </c>
      <c r="G14" s="3">
        <v>754</v>
      </c>
      <c r="H14" s="3">
        <v>0.4</v>
      </c>
      <c r="I14" s="7" t="e">
        <f>63*#REF!</f>
        <v>#REF!</v>
      </c>
      <c r="J14" s="5" t="e">
        <f t="shared" si="0"/>
        <v>#REF!</v>
      </c>
      <c r="K14" s="3">
        <v>760</v>
      </c>
      <c r="L14" s="3">
        <v>0.5</v>
      </c>
      <c r="M14" s="7" t="e">
        <f>68.4*#REF!</f>
        <v>#REF!</v>
      </c>
      <c r="N14" s="5" t="e">
        <f t="shared" si="1"/>
        <v>#REF!</v>
      </c>
    </row>
    <row r="15" spans="1:14" ht="14.25">
      <c r="A15" s="2">
        <v>12</v>
      </c>
      <c r="B15" s="15" t="s">
        <v>11</v>
      </c>
      <c r="C15" s="13">
        <v>71</v>
      </c>
      <c r="D15" s="15">
        <v>0.1</v>
      </c>
      <c r="E15" s="16">
        <f>50</f>
        <v>50</v>
      </c>
      <c r="F15" s="17">
        <f t="shared" si="2"/>
        <v>5</v>
      </c>
      <c r="G15" s="3">
        <v>54</v>
      </c>
      <c r="H15" s="3">
        <v>0.1</v>
      </c>
      <c r="I15" s="7" t="e">
        <f>63*#REF!</f>
        <v>#REF!</v>
      </c>
      <c r="J15" s="5" t="e">
        <f t="shared" si="0"/>
        <v>#REF!</v>
      </c>
      <c r="K15" s="3">
        <v>57</v>
      </c>
      <c r="L15" s="3">
        <v>0.1</v>
      </c>
      <c r="M15" s="7" t="e">
        <f>68.4*#REF!</f>
        <v>#REF!</v>
      </c>
      <c r="N15" s="5" t="e">
        <f t="shared" si="1"/>
        <v>#REF!</v>
      </c>
    </row>
    <row r="16" spans="1:14" ht="14.25">
      <c r="A16" s="2">
        <v>13</v>
      </c>
      <c r="B16" s="15" t="s">
        <v>12</v>
      </c>
      <c r="C16" s="13">
        <v>200</v>
      </c>
      <c r="D16" s="15">
        <v>0.2</v>
      </c>
      <c r="E16" s="16">
        <f>50</f>
        <v>50</v>
      </c>
      <c r="F16" s="17">
        <f t="shared" si="2"/>
        <v>10</v>
      </c>
      <c r="G16" s="3">
        <v>125</v>
      </c>
      <c r="H16" s="3">
        <v>0.2</v>
      </c>
      <c r="I16" s="7" t="e">
        <f>63*#REF!</f>
        <v>#REF!</v>
      </c>
      <c r="J16" s="5" t="e">
        <f t="shared" si="0"/>
        <v>#REF!</v>
      </c>
      <c r="K16" s="3">
        <v>128</v>
      </c>
      <c r="L16" s="3">
        <v>0.2</v>
      </c>
      <c r="M16" s="7" t="e">
        <f>68.4*#REF!</f>
        <v>#REF!</v>
      </c>
      <c r="N16" s="5" t="e">
        <f t="shared" si="1"/>
        <v>#REF!</v>
      </c>
    </row>
    <row r="17" spans="1:14" ht="14.25">
      <c r="A17" s="2">
        <v>14</v>
      </c>
      <c r="B17" s="15" t="s">
        <v>13</v>
      </c>
      <c r="C17" s="13">
        <v>502</v>
      </c>
      <c r="D17" s="15">
        <v>0.4</v>
      </c>
      <c r="E17" s="16">
        <f>50</f>
        <v>50</v>
      </c>
      <c r="F17" s="17">
        <f t="shared" si="2"/>
        <v>20</v>
      </c>
      <c r="G17" s="3">
        <v>516</v>
      </c>
      <c r="H17" s="3">
        <v>0.4</v>
      </c>
      <c r="I17" s="7" t="e">
        <f>63*#REF!</f>
        <v>#REF!</v>
      </c>
      <c r="J17" s="5" t="e">
        <f t="shared" si="0"/>
        <v>#REF!</v>
      </c>
      <c r="K17" s="3">
        <v>518</v>
      </c>
      <c r="L17" s="3">
        <v>0.4</v>
      </c>
      <c r="M17" s="7" t="e">
        <f>68.4*#REF!</f>
        <v>#REF!</v>
      </c>
      <c r="N17" s="5" t="e">
        <f t="shared" si="1"/>
        <v>#REF!</v>
      </c>
    </row>
    <row r="18" spans="1:14" ht="14.25">
      <c r="A18" s="2">
        <v>15</v>
      </c>
      <c r="B18" s="15" t="s">
        <v>14</v>
      </c>
      <c r="C18" s="13">
        <v>770</v>
      </c>
      <c r="D18" s="15">
        <v>0.5</v>
      </c>
      <c r="E18" s="16">
        <f>50</f>
        <v>50</v>
      </c>
      <c r="F18" s="17">
        <f t="shared" si="2"/>
        <v>25</v>
      </c>
      <c r="G18" s="3">
        <v>905</v>
      </c>
      <c r="H18" s="3">
        <v>0.5</v>
      </c>
      <c r="I18" s="7" t="e">
        <f>63*#REF!</f>
        <v>#REF!</v>
      </c>
      <c r="J18" s="5" t="e">
        <f t="shared" si="0"/>
        <v>#REF!</v>
      </c>
      <c r="K18" s="3">
        <v>909</v>
      </c>
      <c r="L18" s="3">
        <v>0.5</v>
      </c>
      <c r="M18" s="7" t="e">
        <f>68.4*#REF!</f>
        <v>#REF!</v>
      </c>
      <c r="N18" s="5" t="e">
        <f t="shared" si="1"/>
        <v>#REF!</v>
      </c>
    </row>
    <row r="19" spans="1:14" ht="14.25">
      <c r="A19" s="2">
        <v>16</v>
      </c>
      <c r="B19" s="15" t="s">
        <v>15</v>
      </c>
      <c r="C19" s="13">
        <v>105</v>
      </c>
      <c r="D19" s="15">
        <v>0.2</v>
      </c>
      <c r="E19" s="16">
        <f>50</f>
        <v>50</v>
      </c>
      <c r="F19" s="17">
        <f t="shared" si="2"/>
        <v>10</v>
      </c>
      <c r="G19" s="3">
        <v>136</v>
      </c>
      <c r="H19" s="3">
        <v>0.2</v>
      </c>
      <c r="I19" s="7" t="e">
        <f>63*#REF!</f>
        <v>#REF!</v>
      </c>
      <c r="J19" s="5" t="e">
        <f t="shared" si="0"/>
        <v>#REF!</v>
      </c>
      <c r="K19" s="3">
        <v>140</v>
      </c>
      <c r="L19" s="3">
        <v>0.2</v>
      </c>
      <c r="M19" s="7" t="e">
        <f>68.4*#REF!</f>
        <v>#REF!</v>
      </c>
      <c r="N19" s="5" t="e">
        <f t="shared" si="1"/>
        <v>#REF!</v>
      </c>
    </row>
    <row r="20" spans="1:14" ht="14.25">
      <c r="A20" s="2">
        <v>17</v>
      </c>
      <c r="B20" s="15" t="s">
        <v>16</v>
      </c>
      <c r="C20" s="13">
        <v>170</v>
      </c>
      <c r="D20" s="15">
        <v>0.2</v>
      </c>
      <c r="E20" s="16">
        <f>50</f>
        <v>50</v>
      </c>
      <c r="F20" s="17">
        <f t="shared" si="2"/>
        <v>10</v>
      </c>
      <c r="G20" s="3">
        <v>35</v>
      </c>
      <c r="H20" s="3">
        <v>0.1</v>
      </c>
      <c r="I20" s="7" t="e">
        <f>63*#REF!</f>
        <v>#REF!</v>
      </c>
      <c r="J20" s="5" t="e">
        <f t="shared" ref="J20:J28" si="3">H20*I20</f>
        <v>#REF!</v>
      </c>
      <c r="K20" s="3">
        <v>38</v>
      </c>
      <c r="L20" s="3">
        <v>0.1</v>
      </c>
      <c r="M20" s="7" t="e">
        <f>68.4*#REF!</f>
        <v>#REF!</v>
      </c>
      <c r="N20" s="5" t="e">
        <f t="shared" si="1"/>
        <v>#REF!</v>
      </c>
    </row>
    <row r="21" spans="1:14" ht="14.25">
      <c r="A21" s="2">
        <v>18</v>
      </c>
      <c r="B21" s="15" t="s">
        <v>17</v>
      </c>
      <c r="C21" s="13">
        <v>90</v>
      </c>
      <c r="D21" s="15">
        <v>0.1</v>
      </c>
      <c r="E21" s="16">
        <f>50</f>
        <v>50</v>
      </c>
      <c r="F21" s="17">
        <f t="shared" si="2"/>
        <v>5</v>
      </c>
      <c r="G21" s="3">
        <v>90</v>
      </c>
      <c r="H21" s="3">
        <v>0.1</v>
      </c>
      <c r="I21" s="7" t="e">
        <f>63*#REF!</f>
        <v>#REF!</v>
      </c>
      <c r="J21" s="5" t="e">
        <f t="shared" si="3"/>
        <v>#REF!</v>
      </c>
      <c r="K21" s="3">
        <v>92</v>
      </c>
      <c r="L21" s="3">
        <v>0.1</v>
      </c>
      <c r="M21" s="7" t="e">
        <f>68.4*#REF!</f>
        <v>#REF!</v>
      </c>
      <c r="N21" s="5" t="e">
        <f t="shared" si="1"/>
        <v>#REF!</v>
      </c>
    </row>
    <row r="22" spans="1:14" ht="14.25">
      <c r="A22" s="2">
        <v>19</v>
      </c>
      <c r="B22" s="15" t="s">
        <v>18</v>
      </c>
      <c r="C22" s="13">
        <v>20</v>
      </c>
      <c r="D22" s="15">
        <v>0.1</v>
      </c>
      <c r="E22" s="16">
        <f>50</f>
        <v>50</v>
      </c>
      <c r="F22" s="17">
        <f t="shared" si="2"/>
        <v>5</v>
      </c>
      <c r="G22" s="3">
        <v>14</v>
      </c>
      <c r="H22" s="3">
        <v>0.1</v>
      </c>
      <c r="I22" s="7" t="e">
        <f>63*#REF!</f>
        <v>#REF!</v>
      </c>
      <c r="J22" s="5" t="e">
        <f t="shared" si="3"/>
        <v>#REF!</v>
      </c>
      <c r="K22" s="3">
        <v>15</v>
      </c>
      <c r="L22" s="3">
        <v>0.1</v>
      </c>
      <c r="M22" s="7" t="e">
        <f>68.4*#REF!</f>
        <v>#REF!</v>
      </c>
      <c r="N22" s="5" t="e">
        <f t="shared" si="1"/>
        <v>#REF!</v>
      </c>
    </row>
    <row r="23" spans="1:14" ht="14.25">
      <c r="A23" s="2">
        <v>20</v>
      </c>
      <c r="B23" s="15" t="s">
        <v>19</v>
      </c>
      <c r="C23" s="13">
        <v>310</v>
      </c>
      <c r="D23" s="15">
        <v>0.3</v>
      </c>
      <c r="E23" s="16">
        <f>50</f>
        <v>50</v>
      </c>
      <c r="F23" s="17">
        <f t="shared" si="2"/>
        <v>15</v>
      </c>
      <c r="G23" s="3">
        <v>235</v>
      </c>
      <c r="H23" s="3">
        <v>0.3</v>
      </c>
      <c r="I23" s="7" t="e">
        <f>63*#REF!</f>
        <v>#REF!</v>
      </c>
      <c r="J23" s="5" t="e">
        <f t="shared" si="3"/>
        <v>#REF!</v>
      </c>
      <c r="K23" s="3">
        <v>240</v>
      </c>
      <c r="L23" s="3">
        <v>0.3</v>
      </c>
      <c r="M23" s="7" t="e">
        <f>68.4*#REF!</f>
        <v>#REF!</v>
      </c>
      <c r="N23" s="5" t="e">
        <f t="shared" si="1"/>
        <v>#REF!</v>
      </c>
    </row>
    <row r="24" spans="1:14" ht="14.25">
      <c r="A24" s="2">
        <v>21</v>
      </c>
      <c r="B24" s="15" t="s">
        <v>20</v>
      </c>
      <c r="C24" s="13">
        <v>2010</v>
      </c>
      <c r="D24" s="15">
        <v>0.8</v>
      </c>
      <c r="E24" s="16">
        <f>50</f>
        <v>50</v>
      </c>
      <c r="F24" s="17">
        <f t="shared" si="2"/>
        <v>40</v>
      </c>
      <c r="G24" s="3">
        <v>1980</v>
      </c>
      <c r="H24" s="3">
        <v>0.7</v>
      </c>
      <c r="I24" s="7" t="e">
        <f>63*#REF!</f>
        <v>#REF!</v>
      </c>
      <c r="J24" s="5" t="e">
        <f t="shared" si="3"/>
        <v>#REF!</v>
      </c>
      <c r="K24" s="3">
        <v>1992</v>
      </c>
      <c r="L24" s="3">
        <v>0.7</v>
      </c>
      <c r="M24" s="7" t="e">
        <f>68.4*#REF!</f>
        <v>#REF!</v>
      </c>
      <c r="N24" s="5" t="e">
        <f t="shared" si="1"/>
        <v>#REF!</v>
      </c>
    </row>
    <row r="25" spans="1:14" ht="14.25">
      <c r="A25" s="2">
        <v>22</v>
      </c>
      <c r="B25" s="15" t="s">
        <v>21</v>
      </c>
      <c r="C25" s="13">
        <v>15</v>
      </c>
      <c r="D25" s="15">
        <v>0.1</v>
      </c>
      <c r="E25" s="16">
        <f>50</f>
        <v>50</v>
      </c>
      <c r="F25" s="17">
        <f t="shared" si="2"/>
        <v>5</v>
      </c>
      <c r="G25" s="3">
        <v>10</v>
      </c>
      <c r="H25" s="3">
        <v>0.1</v>
      </c>
      <c r="I25" s="7" t="e">
        <f>63*#REF!</f>
        <v>#REF!</v>
      </c>
      <c r="J25" s="5" t="e">
        <f t="shared" si="3"/>
        <v>#REF!</v>
      </c>
      <c r="K25" s="3">
        <v>12</v>
      </c>
      <c r="L25" s="3">
        <v>0.1</v>
      </c>
      <c r="M25" s="7" t="e">
        <f>68.4*#REF!</f>
        <v>#REF!</v>
      </c>
      <c r="N25" s="5" t="e">
        <f t="shared" si="1"/>
        <v>#REF!</v>
      </c>
    </row>
    <row r="26" spans="1:14" ht="14.25">
      <c r="A26" s="2">
        <v>23</v>
      </c>
      <c r="B26" s="15" t="s">
        <v>22</v>
      </c>
      <c r="C26" s="13">
        <v>75</v>
      </c>
      <c r="D26" s="15">
        <v>0.1</v>
      </c>
      <c r="E26" s="16">
        <f>50</f>
        <v>50</v>
      </c>
      <c r="F26" s="17">
        <f t="shared" si="2"/>
        <v>5</v>
      </c>
      <c r="G26" s="3">
        <v>60</v>
      </c>
      <c r="H26" s="3">
        <v>0.1</v>
      </c>
      <c r="I26" s="7" t="e">
        <f>63*#REF!</f>
        <v>#REF!</v>
      </c>
      <c r="J26" s="5" t="e">
        <f t="shared" si="3"/>
        <v>#REF!</v>
      </c>
      <c r="K26" s="3">
        <v>63</v>
      </c>
      <c r="L26" s="3">
        <v>0.1</v>
      </c>
      <c r="M26" s="7" t="e">
        <f>68.4*#REF!</f>
        <v>#REF!</v>
      </c>
      <c r="N26" s="5" t="e">
        <f t="shared" si="1"/>
        <v>#REF!</v>
      </c>
    </row>
    <row r="27" spans="1:14" ht="14.25">
      <c r="A27" s="2">
        <v>24</v>
      </c>
      <c r="B27" s="15" t="s">
        <v>23</v>
      </c>
      <c r="C27" s="13">
        <v>11</v>
      </c>
      <c r="D27" s="15">
        <v>0.1</v>
      </c>
      <c r="E27" s="16">
        <f>50</f>
        <v>50</v>
      </c>
      <c r="F27" s="17">
        <f t="shared" si="2"/>
        <v>5</v>
      </c>
      <c r="G27" s="3">
        <v>32</v>
      </c>
      <c r="H27" s="3">
        <v>0.1</v>
      </c>
      <c r="I27" s="7" t="e">
        <f>63*#REF!</f>
        <v>#REF!</v>
      </c>
      <c r="J27" s="5" t="e">
        <f t="shared" si="3"/>
        <v>#REF!</v>
      </c>
      <c r="K27" s="3">
        <v>35</v>
      </c>
      <c r="L27" s="3">
        <v>0.1</v>
      </c>
      <c r="M27" s="7" t="e">
        <f>68.4*#REF!</f>
        <v>#REF!</v>
      </c>
      <c r="N27" s="5" t="e">
        <f t="shared" si="1"/>
        <v>#REF!</v>
      </c>
    </row>
    <row r="28" spans="1:14" ht="14.25">
      <c r="A28" s="2">
        <v>25</v>
      </c>
      <c r="B28" s="15" t="s">
        <v>24</v>
      </c>
      <c r="C28" s="13">
        <v>10</v>
      </c>
      <c r="D28" s="15">
        <v>0.1</v>
      </c>
      <c r="E28" s="16">
        <f>50</f>
        <v>50</v>
      </c>
      <c r="F28" s="17">
        <f t="shared" si="2"/>
        <v>5</v>
      </c>
      <c r="G28" s="3">
        <v>7</v>
      </c>
      <c r="H28" s="3">
        <v>0.1</v>
      </c>
      <c r="I28" s="7" t="e">
        <f>63*#REF!</f>
        <v>#REF!</v>
      </c>
      <c r="J28" s="5" t="e">
        <f t="shared" si="3"/>
        <v>#REF!</v>
      </c>
      <c r="K28" s="3">
        <v>7</v>
      </c>
      <c r="L28" s="3">
        <v>0.1</v>
      </c>
      <c r="M28" s="7" t="e">
        <f>68.4*#REF!</f>
        <v>#REF!</v>
      </c>
      <c r="N28" s="5" t="e">
        <f t="shared" si="1"/>
        <v>#REF!</v>
      </c>
    </row>
    <row r="29" spans="1:14" ht="15">
      <c r="A29" s="3"/>
      <c r="B29" s="18" t="s">
        <v>29</v>
      </c>
      <c r="C29" s="14">
        <f>SUM(C4:C28)</f>
        <v>6793</v>
      </c>
      <c r="D29" s="18"/>
      <c r="E29" s="18"/>
      <c r="F29" s="19">
        <f>SUM(F4:F28)</f>
        <v>270</v>
      </c>
      <c r="G29" s="4">
        <f>SUM(G4:G28)</f>
        <v>6127</v>
      </c>
      <c r="H29" s="4"/>
      <c r="I29" s="8"/>
      <c r="J29" s="6" t="e">
        <f>SUM(J4:J28)</f>
        <v>#REF!</v>
      </c>
      <c r="K29" s="4">
        <f>SUM(K4:K28)</f>
        <v>6163</v>
      </c>
      <c r="L29" s="4"/>
      <c r="M29" s="4"/>
      <c r="N29" s="6" t="e">
        <f>SUM(N4:N28)</f>
        <v>#REF!</v>
      </c>
    </row>
    <row r="31" spans="1:14">
      <c r="C31" s="11">
        <f>SUM(C4:C29)</f>
        <v>13586</v>
      </c>
      <c r="D31" s="9"/>
    </row>
  </sheetData>
  <mergeCells count="6">
    <mergeCell ref="B1:F1"/>
    <mergeCell ref="K2:N2"/>
    <mergeCell ref="A2:A3"/>
    <mergeCell ref="B2:B3"/>
    <mergeCell ref="C2:F2"/>
    <mergeCell ref="G2:J2"/>
  </mergeCells>
  <phoneticPr fontId="2" type="noConversion"/>
  <pageMargins left="0.9055118110236221" right="0.19685039370078741" top="0.78740157480314965" bottom="0.39370078740157483" header="0.39370078740157483" footer="0.51181102362204722"/>
  <pageSetup paperSize="9" orientation="landscape" r:id="rId1"/>
  <headerFooter alignWithMargins="0"/>
  <colBreaks count="2" manualBreakCount="2">
    <brk id="6" max="1048575" man="1"/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C3" sqref="C3:F3"/>
    </sheetView>
  </sheetViews>
  <sheetFormatPr defaultRowHeight="12.75"/>
  <cols>
    <col min="1" max="1" width="7.42578125" customWidth="1"/>
    <col min="2" max="2" width="40.140625" customWidth="1"/>
    <col min="3" max="3" width="22.7109375" customWidth="1"/>
    <col min="4" max="4" width="12" customWidth="1"/>
    <col min="5" max="5" width="15.140625" customWidth="1"/>
    <col min="6" max="6" width="17.85546875" customWidth="1"/>
    <col min="7" max="14" width="22.7109375" hidden="1" customWidth="1"/>
  </cols>
  <sheetData>
    <row r="1" spans="1:14" ht="44.25" customHeight="1">
      <c r="B1" s="29" t="s">
        <v>33</v>
      </c>
      <c r="C1" s="29"/>
      <c r="D1" s="29"/>
      <c r="E1" s="29"/>
      <c r="F1" s="29"/>
    </row>
    <row r="3" spans="1:14">
      <c r="A3" s="30" t="s">
        <v>26</v>
      </c>
      <c r="B3" s="30" t="s">
        <v>25</v>
      </c>
      <c r="C3" s="25" t="s">
        <v>38</v>
      </c>
      <c r="D3" s="25"/>
      <c r="E3" s="25"/>
      <c r="F3" s="25"/>
      <c r="G3" s="25">
        <v>2011</v>
      </c>
      <c r="H3" s="25"/>
      <c r="I3" s="25"/>
      <c r="J3" s="25"/>
      <c r="K3" s="25">
        <v>2012</v>
      </c>
      <c r="L3" s="25"/>
      <c r="M3" s="25"/>
      <c r="N3" s="25"/>
    </row>
    <row r="4" spans="1:14" ht="62.25" customHeight="1">
      <c r="A4" s="30"/>
      <c r="B4" s="30"/>
      <c r="C4" s="22" t="s">
        <v>35</v>
      </c>
      <c r="D4" s="23" t="s">
        <v>27</v>
      </c>
      <c r="E4" s="23" t="s">
        <v>28</v>
      </c>
      <c r="F4" s="23" t="s">
        <v>30</v>
      </c>
      <c r="G4" s="1" t="s">
        <v>31</v>
      </c>
      <c r="H4" s="1" t="s">
        <v>27</v>
      </c>
      <c r="I4" s="1" t="s">
        <v>28</v>
      </c>
      <c r="J4" s="1" t="s">
        <v>30</v>
      </c>
      <c r="K4" s="1" t="s">
        <v>32</v>
      </c>
      <c r="L4" s="1" t="s">
        <v>27</v>
      </c>
      <c r="M4" s="1" t="s">
        <v>28</v>
      </c>
      <c r="N4" s="1" t="s">
        <v>30</v>
      </c>
    </row>
    <row r="5" spans="1:14" ht="14.25">
      <c r="A5" s="2">
        <v>1</v>
      </c>
      <c r="B5" s="3" t="s">
        <v>0</v>
      </c>
      <c r="C5" s="13">
        <v>165</v>
      </c>
      <c r="D5" s="3">
        <v>0.2</v>
      </c>
      <c r="E5" s="10">
        <f>50</f>
        <v>50</v>
      </c>
      <c r="F5" s="5">
        <f>D5*E5</f>
        <v>10</v>
      </c>
      <c r="G5" s="3">
        <v>70</v>
      </c>
      <c r="H5" s="3">
        <v>0.1</v>
      </c>
      <c r="I5" s="7" t="e">
        <f>63*#REF!</f>
        <v>#REF!</v>
      </c>
      <c r="J5" s="5" t="e">
        <f t="shared" ref="J5:J29" si="0">H5*I5</f>
        <v>#REF!</v>
      </c>
      <c r="K5" s="3">
        <v>28</v>
      </c>
      <c r="L5" s="3">
        <v>0.1</v>
      </c>
      <c r="M5" s="7" t="e">
        <f>68.4*#REF!</f>
        <v>#REF!</v>
      </c>
      <c r="N5" s="5" t="e">
        <f t="shared" ref="N5:N29" si="1">L5*M5</f>
        <v>#REF!</v>
      </c>
    </row>
    <row r="6" spans="1:14" ht="14.25">
      <c r="A6" s="2">
        <v>2</v>
      </c>
      <c r="B6" s="3" t="s">
        <v>1</v>
      </c>
      <c r="C6" s="13">
        <v>90</v>
      </c>
      <c r="D6" s="3">
        <v>0.1</v>
      </c>
      <c r="E6" s="10">
        <f>50</f>
        <v>50</v>
      </c>
      <c r="F6" s="5">
        <f t="shared" ref="F6:F29" si="2">D6*E6</f>
        <v>5</v>
      </c>
      <c r="G6" s="3">
        <v>80</v>
      </c>
      <c r="H6" s="3">
        <v>0.1</v>
      </c>
      <c r="I6" s="7" t="e">
        <f>63*#REF!</f>
        <v>#REF!</v>
      </c>
      <c r="J6" s="5" t="e">
        <f t="shared" si="0"/>
        <v>#REF!</v>
      </c>
      <c r="K6" s="3">
        <v>83</v>
      </c>
      <c r="L6" s="3">
        <v>0.1</v>
      </c>
      <c r="M6" s="7" t="e">
        <f>68.4*#REF!</f>
        <v>#REF!</v>
      </c>
      <c r="N6" s="5" t="e">
        <f t="shared" si="1"/>
        <v>#REF!</v>
      </c>
    </row>
    <row r="7" spans="1:14" ht="14.25">
      <c r="A7" s="2">
        <v>3</v>
      </c>
      <c r="B7" s="3" t="s">
        <v>2</v>
      </c>
      <c r="C7" s="13">
        <v>20</v>
      </c>
      <c r="D7" s="3">
        <v>0.1</v>
      </c>
      <c r="E7" s="10">
        <f>50</f>
        <v>50</v>
      </c>
      <c r="F7" s="5">
        <f t="shared" si="2"/>
        <v>5</v>
      </c>
      <c r="G7" s="3">
        <v>5</v>
      </c>
      <c r="H7" s="3">
        <v>0.1</v>
      </c>
      <c r="I7" s="7" t="e">
        <f>63*#REF!</f>
        <v>#REF!</v>
      </c>
      <c r="J7" s="5" t="e">
        <f t="shared" si="0"/>
        <v>#REF!</v>
      </c>
      <c r="K7" s="3">
        <v>8</v>
      </c>
      <c r="L7" s="3">
        <v>0.1</v>
      </c>
      <c r="M7" s="7" t="e">
        <f>68.4*#REF!</f>
        <v>#REF!</v>
      </c>
      <c r="N7" s="5" t="e">
        <f t="shared" si="1"/>
        <v>#REF!</v>
      </c>
    </row>
    <row r="8" spans="1:14" ht="14.25">
      <c r="A8" s="2">
        <v>4</v>
      </c>
      <c r="B8" s="3" t="s">
        <v>3</v>
      </c>
      <c r="C8" s="13">
        <v>35</v>
      </c>
      <c r="D8" s="3">
        <v>0.1</v>
      </c>
      <c r="E8" s="10">
        <f>50</f>
        <v>50</v>
      </c>
      <c r="F8" s="5">
        <f t="shared" si="2"/>
        <v>5</v>
      </c>
      <c r="G8" s="3">
        <v>24</v>
      </c>
      <c r="H8" s="3">
        <v>0.1</v>
      </c>
      <c r="I8" s="7" t="e">
        <f>63*#REF!</f>
        <v>#REF!</v>
      </c>
      <c r="J8" s="5" t="e">
        <f t="shared" si="0"/>
        <v>#REF!</v>
      </c>
      <c r="K8" s="3">
        <v>27</v>
      </c>
      <c r="L8" s="3">
        <v>0.1</v>
      </c>
      <c r="M8" s="7" t="e">
        <f>68.4*#REF!</f>
        <v>#REF!</v>
      </c>
      <c r="N8" s="5" t="e">
        <f t="shared" si="1"/>
        <v>#REF!</v>
      </c>
    </row>
    <row r="9" spans="1:14" ht="14.25">
      <c r="A9" s="2">
        <v>5</v>
      </c>
      <c r="B9" s="3" t="s">
        <v>4</v>
      </c>
      <c r="C9" s="13">
        <v>30</v>
      </c>
      <c r="D9" s="3">
        <v>0.1</v>
      </c>
      <c r="E9" s="10">
        <f>50</f>
        <v>50</v>
      </c>
      <c r="F9" s="5">
        <f t="shared" si="2"/>
        <v>5</v>
      </c>
      <c r="G9" s="3">
        <v>12</v>
      </c>
      <c r="H9" s="3">
        <v>0.1</v>
      </c>
      <c r="I9" s="7" t="e">
        <f>63*#REF!</f>
        <v>#REF!</v>
      </c>
      <c r="J9" s="5" t="e">
        <f t="shared" si="0"/>
        <v>#REF!</v>
      </c>
      <c r="K9" s="3">
        <v>14</v>
      </c>
      <c r="L9" s="3">
        <v>0.1</v>
      </c>
      <c r="M9" s="7" t="e">
        <f>68.4*#REF!</f>
        <v>#REF!</v>
      </c>
      <c r="N9" s="5" t="e">
        <f t="shared" si="1"/>
        <v>#REF!</v>
      </c>
    </row>
    <row r="10" spans="1:14" ht="14.25">
      <c r="A10" s="2">
        <v>6</v>
      </c>
      <c r="B10" s="3" t="s">
        <v>5</v>
      </c>
      <c r="C10" s="13">
        <v>370</v>
      </c>
      <c r="D10" s="3">
        <v>0.3</v>
      </c>
      <c r="E10" s="10">
        <f>50</f>
        <v>50</v>
      </c>
      <c r="F10" s="5">
        <f t="shared" si="2"/>
        <v>15</v>
      </c>
      <c r="G10" s="3">
        <v>271</v>
      </c>
      <c r="H10" s="3">
        <v>0.3</v>
      </c>
      <c r="I10" s="7" t="e">
        <f>63*#REF!</f>
        <v>#REF!</v>
      </c>
      <c r="J10" s="5" t="e">
        <f t="shared" si="0"/>
        <v>#REF!</v>
      </c>
      <c r="K10" s="3">
        <v>273</v>
      </c>
      <c r="L10" s="3">
        <v>0.3</v>
      </c>
      <c r="M10" s="7" t="e">
        <f>68.4*#REF!</f>
        <v>#REF!</v>
      </c>
      <c r="N10" s="5" t="e">
        <f t="shared" si="1"/>
        <v>#REF!</v>
      </c>
    </row>
    <row r="11" spans="1:14" ht="14.25">
      <c r="A11" s="2">
        <v>7</v>
      </c>
      <c r="B11" s="3" t="s">
        <v>6</v>
      </c>
      <c r="C11" s="13">
        <v>32</v>
      </c>
      <c r="D11" s="3">
        <v>0.1</v>
      </c>
      <c r="E11" s="10">
        <f>50</f>
        <v>50</v>
      </c>
      <c r="F11" s="5">
        <f t="shared" si="2"/>
        <v>5</v>
      </c>
      <c r="G11" s="3">
        <v>1</v>
      </c>
      <c r="H11" s="3">
        <v>0.1</v>
      </c>
      <c r="I11" s="7" t="e">
        <f>63*#REF!</f>
        <v>#REF!</v>
      </c>
      <c r="J11" s="5" t="e">
        <f t="shared" si="0"/>
        <v>#REF!</v>
      </c>
      <c r="K11" s="3">
        <v>1</v>
      </c>
      <c r="L11" s="3">
        <v>0.1</v>
      </c>
      <c r="M11" s="7" t="e">
        <f>68.4*#REF!</f>
        <v>#REF!</v>
      </c>
      <c r="N11" s="5" t="e">
        <f t="shared" si="1"/>
        <v>#REF!</v>
      </c>
    </row>
    <row r="12" spans="1:14" ht="14.25">
      <c r="A12" s="2">
        <v>8</v>
      </c>
      <c r="B12" s="3" t="s">
        <v>7</v>
      </c>
      <c r="C12" s="13">
        <v>105</v>
      </c>
      <c r="D12" s="3">
        <v>0.2</v>
      </c>
      <c r="E12" s="10">
        <f>50</f>
        <v>50</v>
      </c>
      <c r="F12" s="5">
        <f t="shared" si="2"/>
        <v>10</v>
      </c>
      <c r="G12" s="3">
        <v>14</v>
      </c>
      <c r="H12" s="3">
        <v>0.1</v>
      </c>
      <c r="I12" s="7" t="e">
        <f>63*#REF!</f>
        <v>#REF!</v>
      </c>
      <c r="J12" s="5" t="e">
        <f t="shared" si="0"/>
        <v>#REF!</v>
      </c>
      <c r="K12" s="3">
        <v>18</v>
      </c>
      <c r="L12" s="3">
        <v>0.1</v>
      </c>
      <c r="M12" s="7" t="e">
        <f>68.4*#REF!</f>
        <v>#REF!</v>
      </c>
      <c r="N12" s="5" t="e">
        <f t="shared" si="1"/>
        <v>#REF!</v>
      </c>
    </row>
    <row r="13" spans="1:14" ht="14.25">
      <c r="A13" s="2">
        <v>9</v>
      </c>
      <c r="B13" s="3" t="s">
        <v>8</v>
      </c>
      <c r="C13" s="13">
        <v>30</v>
      </c>
      <c r="D13" s="3">
        <v>0.1</v>
      </c>
      <c r="E13" s="10">
        <f>50</f>
        <v>50</v>
      </c>
      <c r="F13" s="5">
        <f t="shared" si="2"/>
        <v>5</v>
      </c>
      <c r="G13" s="3">
        <v>12</v>
      </c>
      <c r="H13" s="3">
        <v>0.1</v>
      </c>
      <c r="I13" s="7" t="e">
        <f>63*#REF!</f>
        <v>#REF!</v>
      </c>
      <c r="J13" s="5" t="e">
        <f t="shared" si="0"/>
        <v>#REF!</v>
      </c>
      <c r="K13" s="3">
        <v>15</v>
      </c>
      <c r="L13" s="3">
        <v>0.1</v>
      </c>
      <c r="M13" s="7" t="e">
        <f>68.4*#REF!</f>
        <v>#REF!</v>
      </c>
      <c r="N13" s="5" t="e">
        <f t="shared" si="1"/>
        <v>#REF!</v>
      </c>
    </row>
    <row r="14" spans="1:14" ht="14.25">
      <c r="A14" s="2">
        <v>10</v>
      </c>
      <c r="B14" s="3" t="s">
        <v>9</v>
      </c>
      <c r="C14" s="13">
        <v>700</v>
      </c>
      <c r="D14" s="3">
        <v>0.4</v>
      </c>
      <c r="E14" s="10">
        <f>50</f>
        <v>50</v>
      </c>
      <c r="F14" s="5">
        <f t="shared" si="2"/>
        <v>20</v>
      </c>
      <c r="G14" s="3">
        <v>685</v>
      </c>
      <c r="H14" s="3">
        <v>0.4</v>
      </c>
      <c r="I14" s="7" t="e">
        <f>63*#REF!</f>
        <v>#REF!</v>
      </c>
      <c r="J14" s="5" t="e">
        <f t="shared" si="0"/>
        <v>#REF!</v>
      </c>
      <c r="K14" s="3">
        <v>690</v>
      </c>
      <c r="L14" s="3">
        <v>0.4</v>
      </c>
      <c r="M14" s="7" t="e">
        <f>68.4*#REF!</f>
        <v>#REF!</v>
      </c>
      <c r="N14" s="5" t="e">
        <f t="shared" si="1"/>
        <v>#REF!</v>
      </c>
    </row>
    <row r="15" spans="1:14" ht="14.25">
      <c r="A15" s="2">
        <v>11</v>
      </c>
      <c r="B15" s="3" t="s">
        <v>10</v>
      </c>
      <c r="C15" s="13">
        <v>1000</v>
      </c>
      <c r="D15" s="3">
        <v>0.6</v>
      </c>
      <c r="E15" s="10">
        <f>50</f>
        <v>50</v>
      </c>
      <c r="F15" s="5">
        <f t="shared" si="2"/>
        <v>30</v>
      </c>
      <c r="G15" s="3">
        <v>754</v>
      </c>
      <c r="H15" s="3">
        <v>0.4</v>
      </c>
      <c r="I15" s="7" t="e">
        <f>63*#REF!</f>
        <v>#REF!</v>
      </c>
      <c r="J15" s="5" t="e">
        <f t="shared" si="0"/>
        <v>#REF!</v>
      </c>
      <c r="K15" s="3">
        <v>760</v>
      </c>
      <c r="L15" s="3">
        <v>0.5</v>
      </c>
      <c r="M15" s="7" t="e">
        <f>68.4*#REF!</f>
        <v>#REF!</v>
      </c>
      <c r="N15" s="5" t="e">
        <f t="shared" si="1"/>
        <v>#REF!</v>
      </c>
    </row>
    <row r="16" spans="1:14" ht="14.25">
      <c r="A16" s="2">
        <v>12</v>
      </c>
      <c r="B16" s="3" t="s">
        <v>11</v>
      </c>
      <c r="C16" s="13">
        <v>75</v>
      </c>
      <c r="D16" s="3">
        <v>0.1</v>
      </c>
      <c r="E16" s="10">
        <f>50</f>
        <v>50</v>
      </c>
      <c r="F16" s="5">
        <f t="shared" si="2"/>
        <v>5</v>
      </c>
      <c r="G16" s="3">
        <v>54</v>
      </c>
      <c r="H16" s="3">
        <v>0.1</v>
      </c>
      <c r="I16" s="7" t="e">
        <f>63*#REF!</f>
        <v>#REF!</v>
      </c>
      <c r="J16" s="5" t="e">
        <f t="shared" si="0"/>
        <v>#REF!</v>
      </c>
      <c r="K16" s="3">
        <v>57</v>
      </c>
      <c r="L16" s="3">
        <v>0.1</v>
      </c>
      <c r="M16" s="7" t="e">
        <f>68.4*#REF!</f>
        <v>#REF!</v>
      </c>
      <c r="N16" s="5" t="e">
        <f t="shared" si="1"/>
        <v>#REF!</v>
      </c>
    </row>
    <row r="17" spans="1:14" ht="14.25">
      <c r="A17" s="2">
        <v>13</v>
      </c>
      <c r="B17" s="3" t="s">
        <v>12</v>
      </c>
      <c r="C17" s="13">
        <v>210</v>
      </c>
      <c r="D17" s="3">
        <v>0.3</v>
      </c>
      <c r="E17" s="10">
        <f>50</f>
        <v>50</v>
      </c>
      <c r="F17" s="5">
        <f t="shared" si="2"/>
        <v>15</v>
      </c>
      <c r="G17" s="3">
        <v>125</v>
      </c>
      <c r="H17" s="3">
        <v>0.2</v>
      </c>
      <c r="I17" s="7" t="e">
        <f>63*#REF!</f>
        <v>#REF!</v>
      </c>
      <c r="J17" s="5" t="e">
        <f t="shared" si="0"/>
        <v>#REF!</v>
      </c>
      <c r="K17" s="3">
        <v>128</v>
      </c>
      <c r="L17" s="3">
        <v>0.2</v>
      </c>
      <c r="M17" s="7" t="e">
        <f>68.4*#REF!</f>
        <v>#REF!</v>
      </c>
      <c r="N17" s="5" t="e">
        <f t="shared" si="1"/>
        <v>#REF!</v>
      </c>
    </row>
    <row r="18" spans="1:14" ht="14.25">
      <c r="A18" s="2">
        <v>14</v>
      </c>
      <c r="B18" s="3" t="s">
        <v>13</v>
      </c>
      <c r="C18" s="13">
        <v>505</v>
      </c>
      <c r="D18" s="3">
        <v>0.3</v>
      </c>
      <c r="E18" s="10">
        <f>50</f>
        <v>50</v>
      </c>
      <c r="F18" s="5">
        <f t="shared" si="2"/>
        <v>15</v>
      </c>
      <c r="G18" s="3">
        <v>516</v>
      </c>
      <c r="H18" s="3">
        <v>0.4</v>
      </c>
      <c r="I18" s="7" t="e">
        <f>63*#REF!</f>
        <v>#REF!</v>
      </c>
      <c r="J18" s="5" t="e">
        <f t="shared" si="0"/>
        <v>#REF!</v>
      </c>
      <c r="K18" s="3">
        <v>518</v>
      </c>
      <c r="L18" s="3">
        <v>0.4</v>
      </c>
      <c r="M18" s="7" t="e">
        <f>68.4*#REF!</f>
        <v>#REF!</v>
      </c>
      <c r="N18" s="5" t="e">
        <f t="shared" si="1"/>
        <v>#REF!</v>
      </c>
    </row>
    <row r="19" spans="1:14" ht="14.25">
      <c r="A19" s="2">
        <v>15</v>
      </c>
      <c r="B19" s="3" t="s">
        <v>14</v>
      </c>
      <c r="C19" s="13">
        <v>780</v>
      </c>
      <c r="D19" s="3">
        <v>0.5</v>
      </c>
      <c r="E19" s="10">
        <f>50</f>
        <v>50</v>
      </c>
      <c r="F19" s="5">
        <f t="shared" si="2"/>
        <v>25</v>
      </c>
      <c r="G19" s="3">
        <v>905</v>
      </c>
      <c r="H19" s="3">
        <v>0.5</v>
      </c>
      <c r="I19" s="7" t="e">
        <f>63*#REF!</f>
        <v>#REF!</v>
      </c>
      <c r="J19" s="5" t="e">
        <f t="shared" si="0"/>
        <v>#REF!</v>
      </c>
      <c r="K19" s="3">
        <v>909</v>
      </c>
      <c r="L19" s="3">
        <v>0.5</v>
      </c>
      <c r="M19" s="7" t="e">
        <f>68.4*#REF!</f>
        <v>#REF!</v>
      </c>
      <c r="N19" s="5" t="e">
        <f t="shared" si="1"/>
        <v>#REF!</v>
      </c>
    </row>
    <row r="20" spans="1:14" ht="14.25">
      <c r="A20" s="2">
        <v>16</v>
      </c>
      <c r="B20" s="3" t="s">
        <v>15</v>
      </c>
      <c r="C20" s="13">
        <v>110</v>
      </c>
      <c r="D20" s="3">
        <v>0.2</v>
      </c>
      <c r="E20" s="10">
        <f>50</f>
        <v>50</v>
      </c>
      <c r="F20" s="5">
        <f t="shared" si="2"/>
        <v>10</v>
      </c>
      <c r="G20" s="3">
        <v>136</v>
      </c>
      <c r="H20" s="3">
        <v>0.2</v>
      </c>
      <c r="I20" s="7" t="e">
        <f>63*#REF!</f>
        <v>#REF!</v>
      </c>
      <c r="J20" s="5" t="e">
        <f t="shared" si="0"/>
        <v>#REF!</v>
      </c>
      <c r="K20" s="3">
        <v>140</v>
      </c>
      <c r="L20" s="3">
        <v>0.2</v>
      </c>
      <c r="M20" s="7" t="e">
        <f>68.4*#REF!</f>
        <v>#REF!</v>
      </c>
      <c r="N20" s="5" t="e">
        <f t="shared" si="1"/>
        <v>#REF!</v>
      </c>
    </row>
    <row r="21" spans="1:14" ht="14.25">
      <c r="A21" s="2">
        <v>17</v>
      </c>
      <c r="B21" s="3" t="s">
        <v>16</v>
      </c>
      <c r="C21" s="13">
        <v>175</v>
      </c>
      <c r="D21" s="3">
        <v>0.2</v>
      </c>
      <c r="E21" s="10">
        <f>50</f>
        <v>50</v>
      </c>
      <c r="F21" s="5">
        <f t="shared" si="2"/>
        <v>10</v>
      </c>
      <c r="G21" s="3">
        <v>35</v>
      </c>
      <c r="H21" s="3">
        <v>0.1</v>
      </c>
      <c r="I21" s="7" t="e">
        <f>63*#REF!</f>
        <v>#REF!</v>
      </c>
      <c r="J21" s="5" t="e">
        <f t="shared" si="0"/>
        <v>#REF!</v>
      </c>
      <c r="K21" s="3">
        <v>38</v>
      </c>
      <c r="L21" s="3">
        <v>0.1</v>
      </c>
      <c r="M21" s="7" t="e">
        <f>68.4*#REF!</f>
        <v>#REF!</v>
      </c>
      <c r="N21" s="5" t="e">
        <f t="shared" si="1"/>
        <v>#REF!</v>
      </c>
    </row>
    <row r="22" spans="1:14" ht="14.25">
      <c r="A22" s="2">
        <v>18</v>
      </c>
      <c r="B22" s="3" t="s">
        <v>17</v>
      </c>
      <c r="C22" s="13">
        <v>95</v>
      </c>
      <c r="D22" s="3">
        <v>0.1</v>
      </c>
      <c r="E22" s="10">
        <f>50</f>
        <v>50</v>
      </c>
      <c r="F22" s="5">
        <f t="shared" si="2"/>
        <v>5</v>
      </c>
      <c r="G22" s="3">
        <v>90</v>
      </c>
      <c r="H22" s="3">
        <v>0.1</v>
      </c>
      <c r="I22" s="7" t="e">
        <f>63*#REF!</f>
        <v>#REF!</v>
      </c>
      <c r="J22" s="5" t="e">
        <f t="shared" si="0"/>
        <v>#REF!</v>
      </c>
      <c r="K22" s="3">
        <v>92</v>
      </c>
      <c r="L22" s="3">
        <v>0.1</v>
      </c>
      <c r="M22" s="7" t="e">
        <f>68.4*#REF!</f>
        <v>#REF!</v>
      </c>
      <c r="N22" s="5" t="e">
        <f t="shared" si="1"/>
        <v>#REF!</v>
      </c>
    </row>
    <row r="23" spans="1:14" ht="14.25">
      <c r="A23" s="2">
        <v>19</v>
      </c>
      <c r="B23" s="3" t="s">
        <v>18</v>
      </c>
      <c r="C23" s="13">
        <v>25</v>
      </c>
      <c r="D23" s="3">
        <v>0.1</v>
      </c>
      <c r="E23" s="10">
        <f>50</f>
        <v>50</v>
      </c>
      <c r="F23" s="5">
        <f t="shared" si="2"/>
        <v>5</v>
      </c>
      <c r="G23" s="3">
        <v>14</v>
      </c>
      <c r="H23" s="3">
        <v>0.1</v>
      </c>
      <c r="I23" s="7" t="e">
        <f>63*#REF!</f>
        <v>#REF!</v>
      </c>
      <c r="J23" s="5" t="e">
        <f t="shared" si="0"/>
        <v>#REF!</v>
      </c>
      <c r="K23" s="3">
        <v>15</v>
      </c>
      <c r="L23" s="3">
        <v>0.1</v>
      </c>
      <c r="M23" s="7" t="e">
        <f>68.4*#REF!</f>
        <v>#REF!</v>
      </c>
      <c r="N23" s="5" t="e">
        <f t="shared" si="1"/>
        <v>#REF!</v>
      </c>
    </row>
    <row r="24" spans="1:14" ht="14.25">
      <c r="A24" s="2">
        <v>20</v>
      </c>
      <c r="B24" s="3" t="s">
        <v>19</v>
      </c>
      <c r="C24" s="13">
        <v>315</v>
      </c>
      <c r="D24" s="3">
        <v>0.3</v>
      </c>
      <c r="E24" s="10">
        <f>50</f>
        <v>50</v>
      </c>
      <c r="F24" s="5">
        <f t="shared" si="2"/>
        <v>15</v>
      </c>
      <c r="G24" s="3">
        <v>235</v>
      </c>
      <c r="H24" s="3">
        <v>0.3</v>
      </c>
      <c r="I24" s="7" t="e">
        <f>63*#REF!</f>
        <v>#REF!</v>
      </c>
      <c r="J24" s="5" t="e">
        <f t="shared" si="0"/>
        <v>#REF!</v>
      </c>
      <c r="K24" s="3">
        <v>240</v>
      </c>
      <c r="L24" s="3">
        <v>0.3</v>
      </c>
      <c r="M24" s="7" t="e">
        <f>68.4*#REF!</f>
        <v>#REF!</v>
      </c>
      <c r="N24" s="5" t="e">
        <f t="shared" si="1"/>
        <v>#REF!</v>
      </c>
    </row>
    <row r="25" spans="1:14" ht="14.25">
      <c r="A25" s="2">
        <v>21</v>
      </c>
      <c r="B25" s="3" t="s">
        <v>20</v>
      </c>
      <c r="C25" s="13">
        <v>2020</v>
      </c>
      <c r="D25" s="3">
        <v>0.8</v>
      </c>
      <c r="E25" s="10">
        <f>50</f>
        <v>50</v>
      </c>
      <c r="F25" s="5">
        <f t="shared" si="2"/>
        <v>40</v>
      </c>
      <c r="G25" s="3">
        <v>1980</v>
      </c>
      <c r="H25" s="3">
        <v>0.7</v>
      </c>
      <c r="I25" s="7" t="e">
        <f>63*#REF!</f>
        <v>#REF!</v>
      </c>
      <c r="J25" s="5" t="e">
        <f t="shared" si="0"/>
        <v>#REF!</v>
      </c>
      <c r="K25" s="3">
        <v>1992</v>
      </c>
      <c r="L25" s="3">
        <v>0.7</v>
      </c>
      <c r="M25" s="7" t="e">
        <f>68.4*#REF!</f>
        <v>#REF!</v>
      </c>
      <c r="N25" s="5" t="e">
        <f t="shared" si="1"/>
        <v>#REF!</v>
      </c>
    </row>
    <row r="26" spans="1:14" ht="14.25">
      <c r="A26" s="2">
        <v>22</v>
      </c>
      <c r="B26" s="3" t="s">
        <v>21</v>
      </c>
      <c r="C26" s="13">
        <v>16</v>
      </c>
      <c r="D26" s="3">
        <v>0.1</v>
      </c>
      <c r="E26" s="10">
        <f>50</f>
        <v>50</v>
      </c>
      <c r="F26" s="5">
        <f t="shared" si="2"/>
        <v>5</v>
      </c>
      <c r="G26" s="3">
        <v>10</v>
      </c>
      <c r="H26" s="3">
        <v>0.1</v>
      </c>
      <c r="I26" s="7" t="e">
        <f>63*#REF!</f>
        <v>#REF!</v>
      </c>
      <c r="J26" s="5" t="e">
        <f t="shared" si="0"/>
        <v>#REF!</v>
      </c>
      <c r="K26" s="3">
        <v>12</v>
      </c>
      <c r="L26" s="3">
        <v>0.1</v>
      </c>
      <c r="M26" s="7" t="e">
        <f>68.4*#REF!</f>
        <v>#REF!</v>
      </c>
      <c r="N26" s="5" t="e">
        <f t="shared" si="1"/>
        <v>#REF!</v>
      </c>
    </row>
    <row r="27" spans="1:14" ht="14.25">
      <c r="A27" s="2">
        <v>23</v>
      </c>
      <c r="B27" s="3" t="s">
        <v>22</v>
      </c>
      <c r="C27" s="13">
        <v>80</v>
      </c>
      <c r="D27" s="3">
        <v>0.1</v>
      </c>
      <c r="E27" s="10">
        <f>50</f>
        <v>50</v>
      </c>
      <c r="F27" s="5">
        <f t="shared" si="2"/>
        <v>5</v>
      </c>
      <c r="G27" s="3">
        <v>60</v>
      </c>
      <c r="H27" s="3">
        <v>0.1</v>
      </c>
      <c r="I27" s="7" t="e">
        <f>63*#REF!</f>
        <v>#REF!</v>
      </c>
      <c r="J27" s="5" t="e">
        <f t="shared" si="0"/>
        <v>#REF!</v>
      </c>
      <c r="K27" s="3">
        <v>63</v>
      </c>
      <c r="L27" s="3">
        <v>0.1</v>
      </c>
      <c r="M27" s="7" t="e">
        <f>68.4*#REF!</f>
        <v>#REF!</v>
      </c>
      <c r="N27" s="5" t="e">
        <f t="shared" si="1"/>
        <v>#REF!</v>
      </c>
    </row>
    <row r="28" spans="1:14" ht="14.25">
      <c r="A28" s="2">
        <v>24</v>
      </c>
      <c r="B28" s="3" t="s">
        <v>23</v>
      </c>
      <c r="C28" s="13">
        <v>10</v>
      </c>
      <c r="D28" s="3">
        <v>0.1</v>
      </c>
      <c r="E28" s="10">
        <f>50</f>
        <v>50</v>
      </c>
      <c r="F28" s="5">
        <f t="shared" si="2"/>
        <v>5</v>
      </c>
      <c r="G28" s="3">
        <v>32</v>
      </c>
      <c r="H28" s="3">
        <v>0.1</v>
      </c>
      <c r="I28" s="7" t="e">
        <f>63*#REF!</f>
        <v>#REF!</v>
      </c>
      <c r="J28" s="5" t="e">
        <f t="shared" si="0"/>
        <v>#REF!</v>
      </c>
      <c r="K28" s="3">
        <v>35</v>
      </c>
      <c r="L28" s="3">
        <v>0.1</v>
      </c>
      <c r="M28" s="7" t="e">
        <f>68.4*#REF!</f>
        <v>#REF!</v>
      </c>
      <c r="N28" s="5" t="e">
        <f t="shared" si="1"/>
        <v>#REF!</v>
      </c>
    </row>
    <row r="29" spans="1:14" ht="14.25">
      <c r="A29" s="2">
        <v>25</v>
      </c>
      <c r="B29" s="3" t="s">
        <v>24</v>
      </c>
      <c r="C29" s="13">
        <v>10</v>
      </c>
      <c r="D29" s="3">
        <v>0.1</v>
      </c>
      <c r="E29" s="10">
        <f>50</f>
        <v>50</v>
      </c>
      <c r="F29" s="5">
        <f t="shared" si="2"/>
        <v>5</v>
      </c>
      <c r="G29" s="3">
        <v>7</v>
      </c>
      <c r="H29" s="3">
        <v>0.1</v>
      </c>
      <c r="I29" s="7" t="e">
        <f>63*#REF!</f>
        <v>#REF!</v>
      </c>
      <c r="J29" s="5" t="e">
        <f t="shared" si="0"/>
        <v>#REF!</v>
      </c>
      <c r="K29" s="3">
        <v>7</v>
      </c>
      <c r="L29" s="3">
        <v>0.1</v>
      </c>
      <c r="M29" s="7" t="e">
        <f>68.4*#REF!</f>
        <v>#REF!</v>
      </c>
      <c r="N29" s="5" t="e">
        <f t="shared" si="1"/>
        <v>#REF!</v>
      </c>
    </row>
    <row r="30" spans="1:14">
      <c r="A30" s="3"/>
      <c r="B30" s="4" t="s">
        <v>29</v>
      </c>
      <c r="C30" s="12">
        <f>SUM(C5:C29)</f>
        <v>7003</v>
      </c>
      <c r="D30" s="4"/>
      <c r="E30" s="4"/>
      <c r="F30" s="6">
        <f>SUM(F5:F29)</f>
        <v>280</v>
      </c>
      <c r="G30" s="4">
        <f>SUM(G5:G29)</f>
        <v>6127</v>
      </c>
      <c r="H30" s="4"/>
      <c r="I30" s="8"/>
      <c r="J30" s="6" t="e">
        <f>SUM(J5:J29)</f>
        <v>#REF!</v>
      </c>
      <c r="K30" s="4">
        <f>SUM(K5:K29)</f>
        <v>6163</v>
      </c>
      <c r="L30" s="4"/>
      <c r="M30" s="4"/>
      <c r="N30" s="6" t="e">
        <f>SUM(N5:N29)</f>
        <v>#REF!</v>
      </c>
    </row>
  </sheetData>
  <mergeCells count="6">
    <mergeCell ref="G3:J3"/>
    <mergeCell ref="K3:N3"/>
    <mergeCell ref="B1:F1"/>
    <mergeCell ref="A3:A4"/>
    <mergeCell ref="B3:B4"/>
    <mergeCell ref="C3:F3"/>
  </mergeCells>
  <phoneticPr fontId="2" type="noConversion"/>
  <pageMargins left="0.9055118110236221" right="0.19685039370078741" top="0.78740157480314965" bottom="0.39370078740157483" header="0.3937007874015748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C3" sqref="C3"/>
    </sheetView>
  </sheetViews>
  <sheetFormatPr defaultRowHeight="12.75"/>
  <cols>
    <col min="1" max="1" width="7.42578125" customWidth="1"/>
    <col min="2" max="2" width="40.140625" customWidth="1"/>
    <col min="3" max="3" width="22.7109375" customWidth="1"/>
    <col min="4" max="4" width="12.28515625" customWidth="1"/>
    <col min="5" max="5" width="16.28515625" customWidth="1"/>
    <col min="6" max="6" width="17.140625" customWidth="1"/>
    <col min="7" max="14" width="22.7109375" hidden="1" customWidth="1"/>
  </cols>
  <sheetData>
    <row r="1" spans="1:14" ht="44.25" customHeight="1">
      <c r="B1" s="29" t="s">
        <v>33</v>
      </c>
      <c r="C1" s="29"/>
      <c r="D1" s="29"/>
      <c r="E1" s="29"/>
      <c r="F1" s="29"/>
    </row>
    <row r="2" spans="1:14">
      <c r="A2" s="30" t="s">
        <v>26</v>
      </c>
      <c r="B2" s="30" t="s">
        <v>25</v>
      </c>
      <c r="C2" s="25" t="s">
        <v>39</v>
      </c>
      <c r="D2" s="25"/>
      <c r="E2" s="25"/>
      <c r="F2" s="25"/>
      <c r="G2" s="25">
        <v>2011</v>
      </c>
      <c r="H2" s="25"/>
      <c r="I2" s="25"/>
      <c r="J2" s="25"/>
      <c r="K2" s="25">
        <v>2012</v>
      </c>
      <c r="L2" s="25"/>
      <c r="M2" s="25"/>
      <c r="N2" s="25"/>
    </row>
    <row r="3" spans="1:14" ht="60" customHeight="1">
      <c r="A3" s="30"/>
      <c r="B3" s="30"/>
      <c r="C3" s="22" t="s">
        <v>36</v>
      </c>
      <c r="D3" s="23" t="s">
        <v>27</v>
      </c>
      <c r="E3" s="23" t="s">
        <v>28</v>
      </c>
      <c r="F3" s="23" t="s">
        <v>30</v>
      </c>
      <c r="G3" s="1" t="s">
        <v>31</v>
      </c>
      <c r="H3" s="1" t="s">
        <v>27</v>
      </c>
      <c r="I3" s="1" t="s">
        <v>28</v>
      </c>
      <c r="J3" s="1" t="s">
        <v>30</v>
      </c>
      <c r="K3" s="1" t="s">
        <v>32</v>
      </c>
      <c r="L3" s="1" t="s">
        <v>27</v>
      </c>
      <c r="M3" s="1" t="s">
        <v>28</v>
      </c>
      <c r="N3" s="1" t="s">
        <v>30</v>
      </c>
    </row>
    <row r="4" spans="1:14" ht="14.25">
      <c r="A4" s="2">
        <v>1</v>
      </c>
      <c r="B4" s="3" t="s">
        <v>0</v>
      </c>
      <c r="C4" s="13">
        <v>180</v>
      </c>
      <c r="D4" s="3">
        <v>0.2</v>
      </c>
      <c r="E4" s="10">
        <f>50</f>
        <v>50</v>
      </c>
      <c r="F4" s="5">
        <f>D4*E4</f>
        <v>10</v>
      </c>
      <c r="G4" s="3">
        <v>70</v>
      </c>
      <c r="H4" s="3">
        <v>0.1</v>
      </c>
      <c r="I4" s="7" t="e">
        <f>63*#REF!</f>
        <v>#REF!</v>
      </c>
      <c r="J4" s="5" t="e">
        <f t="shared" ref="J4:J28" si="0">H4*I4</f>
        <v>#REF!</v>
      </c>
      <c r="K4" s="3">
        <v>28</v>
      </c>
      <c r="L4" s="3">
        <v>0.1</v>
      </c>
      <c r="M4" s="7" t="e">
        <f>68.4*#REF!</f>
        <v>#REF!</v>
      </c>
      <c r="N4" s="5" t="e">
        <f t="shared" ref="N4:N28" si="1">L4*M4</f>
        <v>#REF!</v>
      </c>
    </row>
    <row r="5" spans="1:14" ht="14.25">
      <c r="A5" s="2">
        <v>2</v>
      </c>
      <c r="B5" s="3" t="s">
        <v>1</v>
      </c>
      <c r="C5" s="13">
        <v>95</v>
      </c>
      <c r="D5" s="3">
        <v>0.2</v>
      </c>
      <c r="E5" s="10">
        <f>50</f>
        <v>50</v>
      </c>
      <c r="F5" s="5">
        <f t="shared" ref="F5:F28" si="2">D5*E5</f>
        <v>10</v>
      </c>
      <c r="G5" s="3">
        <v>80</v>
      </c>
      <c r="H5" s="3">
        <v>0.1</v>
      </c>
      <c r="I5" s="7" t="e">
        <f>63*#REF!</f>
        <v>#REF!</v>
      </c>
      <c r="J5" s="5" t="e">
        <f t="shared" si="0"/>
        <v>#REF!</v>
      </c>
      <c r="K5" s="3">
        <v>83</v>
      </c>
      <c r="L5" s="3">
        <v>0.1</v>
      </c>
      <c r="M5" s="7" t="e">
        <f>68.4*#REF!</f>
        <v>#REF!</v>
      </c>
      <c r="N5" s="5" t="e">
        <f t="shared" si="1"/>
        <v>#REF!</v>
      </c>
    </row>
    <row r="6" spans="1:14" ht="14.25">
      <c r="A6" s="2">
        <v>3</v>
      </c>
      <c r="B6" s="3" t="s">
        <v>2</v>
      </c>
      <c r="C6" s="13">
        <v>20</v>
      </c>
      <c r="D6" s="3">
        <v>0.1</v>
      </c>
      <c r="E6" s="10">
        <f>50</f>
        <v>50</v>
      </c>
      <c r="F6" s="5">
        <f t="shared" si="2"/>
        <v>5</v>
      </c>
      <c r="G6" s="3">
        <v>5</v>
      </c>
      <c r="H6" s="3">
        <v>0.1</v>
      </c>
      <c r="I6" s="7" t="e">
        <f>63*#REF!</f>
        <v>#REF!</v>
      </c>
      <c r="J6" s="5" t="e">
        <f t="shared" si="0"/>
        <v>#REF!</v>
      </c>
      <c r="K6" s="3">
        <v>8</v>
      </c>
      <c r="L6" s="3">
        <v>0.1</v>
      </c>
      <c r="M6" s="7" t="e">
        <f>68.4*#REF!</f>
        <v>#REF!</v>
      </c>
      <c r="N6" s="5" t="e">
        <f t="shared" si="1"/>
        <v>#REF!</v>
      </c>
    </row>
    <row r="7" spans="1:14" ht="14.25">
      <c r="A7" s="2">
        <v>4</v>
      </c>
      <c r="B7" s="3" t="s">
        <v>3</v>
      </c>
      <c r="C7" s="13">
        <v>40</v>
      </c>
      <c r="D7" s="3">
        <v>0.1</v>
      </c>
      <c r="E7" s="10">
        <f>50</f>
        <v>50</v>
      </c>
      <c r="F7" s="5">
        <f t="shared" si="2"/>
        <v>5</v>
      </c>
      <c r="G7" s="3">
        <v>24</v>
      </c>
      <c r="H7" s="3">
        <v>0.1</v>
      </c>
      <c r="I7" s="7" t="e">
        <f>63*#REF!</f>
        <v>#REF!</v>
      </c>
      <c r="J7" s="5" t="e">
        <f t="shared" si="0"/>
        <v>#REF!</v>
      </c>
      <c r="K7" s="3">
        <v>27</v>
      </c>
      <c r="L7" s="3">
        <v>0.1</v>
      </c>
      <c r="M7" s="7" t="e">
        <f>68.4*#REF!</f>
        <v>#REF!</v>
      </c>
      <c r="N7" s="5" t="e">
        <f t="shared" si="1"/>
        <v>#REF!</v>
      </c>
    </row>
    <row r="8" spans="1:14" ht="14.25">
      <c r="A8" s="2">
        <v>5</v>
      </c>
      <c r="B8" s="3" t="s">
        <v>4</v>
      </c>
      <c r="C8" s="13">
        <v>33</v>
      </c>
      <c r="D8" s="3">
        <v>0.1</v>
      </c>
      <c r="E8" s="10">
        <f>50</f>
        <v>50</v>
      </c>
      <c r="F8" s="5">
        <f t="shared" si="2"/>
        <v>5</v>
      </c>
      <c r="G8" s="3">
        <v>12</v>
      </c>
      <c r="H8" s="3">
        <v>0.1</v>
      </c>
      <c r="I8" s="7" t="e">
        <f>63*#REF!</f>
        <v>#REF!</v>
      </c>
      <c r="J8" s="5" t="e">
        <f t="shared" si="0"/>
        <v>#REF!</v>
      </c>
      <c r="K8" s="3">
        <v>14</v>
      </c>
      <c r="L8" s="3">
        <v>0.1</v>
      </c>
      <c r="M8" s="7" t="e">
        <f>68.4*#REF!</f>
        <v>#REF!</v>
      </c>
      <c r="N8" s="5" t="e">
        <f t="shared" si="1"/>
        <v>#REF!</v>
      </c>
    </row>
    <row r="9" spans="1:14" ht="14.25">
      <c r="A9" s="2">
        <v>6</v>
      </c>
      <c r="B9" s="3" t="s">
        <v>5</v>
      </c>
      <c r="C9" s="13">
        <v>385</v>
      </c>
      <c r="D9" s="3">
        <v>0.3</v>
      </c>
      <c r="E9" s="10">
        <f>50</f>
        <v>50</v>
      </c>
      <c r="F9" s="5">
        <f t="shared" si="2"/>
        <v>15</v>
      </c>
      <c r="G9" s="3">
        <v>271</v>
      </c>
      <c r="H9" s="3">
        <v>0.3</v>
      </c>
      <c r="I9" s="7" t="e">
        <f>63*#REF!</f>
        <v>#REF!</v>
      </c>
      <c r="J9" s="5" t="e">
        <f t="shared" si="0"/>
        <v>#REF!</v>
      </c>
      <c r="K9" s="3">
        <v>273</v>
      </c>
      <c r="L9" s="3">
        <v>0.3</v>
      </c>
      <c r="M9" s="7" t="e">
        <f>68.4*#REF!</f>
        <v>#REF!</v>
      </c>
      <c r="N9" s="5" t="e">
        <f t="shared" si="1"/>
        <v>#REF!</v>
      </c>
    </row>
    <row r="10" spans="1:14" ht="14.25">
      <c r="A10" s="2">
        <v>7</v>
      </c>
      <c r="B10" s="3" t="s">
        <v>6</v>
      </c>
      <c r="C10" s="13">
        <v>35</v>
      </c>
      <c r="D10" s="3">
        <v>0.1</v>
      </c>
      <c r="E10" s="10">
        <f>50</f>
        <v>50</v>
      </c>
      <c r="F10" s="5">
        <f t="shared" si="2"/>
        <v>5</v>
      </c>
      <c r="G10" s="3">
        <v>1</v>
      </c>
      <c r="H10" s="3">
        <v>0.1</v>
      </c>
      <c r="I10" s="7" t="e">
        <f>63*#REF!</f>
        <v>#REF!</v>
      </c>
      <c r="J10" s="5" t="e">
        <f t="shared" si="0"/>
        <v>#REF!</v>
      </c>
      <c r="K10" s="3">
        <v>1</v>
      </c>
      <c r="L10" s="3">
        <v>0.1</v>
      </c>
      <c r="M10" s="7" t="e">
        <f>68.4*#REF!</f>
        <v>#REF!</v>
      </c>
      <c r="N10" s="5" t="e">
        <f t="shared" si="1"/>
        <v>#REF!</v>
      </c>
    </row>
    <row r="11" spans="1:14" ht="14.25">
      <c r="A11" s="2">
        <v>8</v>
      </c>
      <c r="B11" s="3" t="s">
        <v>7</v>
      </c>
      <c r="C11" s="13">
        <v>80</v>
      </c>
      <c r="D11" s="3">
        <v>0.1</v>
      </c>
      <c r="E11" s="10">
        <f>50</f>
        <v>50</v>
      </c>
      <c r="F11" s="5">
        <f t="shared" si="2"/>
        <v>5</v>
      </c>
      <c r="G11" s="3">
        <v>14</v>
      </c>
      <c r="H11" s="3">
        <v>0.1</v>
      </c>
      <c r="I11" s="7" t="e">
        <f>63*#REF!</f>
        <v>#REF!</v>
      </c>
      <c r="J11" s="5" t="e">
        <f t="shared" si="0"/>
        <v>#REF!</v>
      </c>
      <c r="K11" s="3">
        <v>18</v>
      </c>
      <c r="L11" s="3">
        <v>0.1</v>
      </c>
      <c r="M11" s="7" t="e">
        <f>68.4*#REF!</f>
        <v>#REF!</v>
      </c>
      <c r="N11" s="5" t="e">
        <f t="shared" si="1"/>
        <v>#REF!</v>
      </c>
    </row>
    <row r="12" spans="1:14" ht="14.25">
      <c r="A12" s="2">
        <v>9</v>
      </c>
      <c r="B12" s="3" t="s">
        <v>8</v>
      </c>
      <c r="C12" s="13">
        <v>35</v>
      </c>
      <c r="D12" s="3">
        <v>0.1</v>
      </c>
      <c r="E12" s="10">
        <f>50</f>
        <v>50</v>
      </c>
      <c r="F12" s="5">
        <f t="shared" si="2"/>
        <v>5</v>
      </c>
      <c r="G12" s="3">
        <v>12</v>
      </c>
      <c r="H12" s="3">
        <v>0.1</v>
      </c>
      <c r="I12" s="7" t="e">
        <f>63*#REF!</f>
        <v>#REF!</v>
      </c>
      <c r="J12" s="5" t="e">
        <f t="shared" si="0"/>
        <v>#REF!</v>
      </c>
      <c r="K12" s="3">
        <v>15</v>
      </c>
      <c r="L12" s="3">
        <v>0.1</v>
      </c>
      <c r="M12" s="7" t="e">
        <f>68.4*#REF!</f>
        <v>#REF!</v>
      </c>
      <c r="N12" s="5" t="e">
        <f t="shared" si="1"/>
        <v>#REF!</v>
      </c>
    </row>
    <row r="13" spans="1:14" ht="14.25">
      <c r="A13" s="2">
        <v>10</v>
      </c>
      <c r="B13" s="3" t="s">
        <v>9</v>
      </c>
      <c r="C13" s="13">
        <v>705</v>
      </c>
      <c r="D13" s="3">
        <v>0.4</v>
      </c>
      <c r="E13" s="10">
        <f>50</f>
        <v>50</v>
      </c>
      <c r="F13" s="5">
        <f t="shared" si="2"/>
        <v>20</v>
      </c>
      <c r="G13" s="3">
        <v>685</v>
      </c>
      <c r="H13" s="3">
        <v>0.4</v>
      </c>
      <c r="I13" s="7" t="e">
        <f>63*#REF!</f>
        <v>#REF!</v>
      </c>
      <c r="J13" s="5" t="e">
        <f t="shared" si="0"/>
        <v>#REF!</v>
      </c>
      <c r="K13" s="3">
        <v>690</v>
      </c>
      <c r="L13" s="3">
        <v>0.4</v>
      </c>
      <c r="M13" s="7" t="e">
        <f>68.4*#REF!</f>
        <v>#REF!</v>
      </c>
      <c r="N13" s="5" t="e">
        <f t="shared" si="1"/>
        <v>#REF!</v>
      </c>
    </row>
    <row r="14" spans="1:14" ht="14.25">
      <c r="A14" s="2">
        <v>11</v>
      </c>
      <c r="B14" s="3" t="s">
        <v>10</v>
      </c>
      <c r="C14" s="13">
        <v>1005</v>
      </c>
      <c r="D14" s="3">
        <v>0.5</v>
      </c>
      <c r="E14" s="10">
        <f>50</f>
        <v>50</v>
      </c>
      <c r="F14" s="5">
        <f t="shared" si="2"/>
        <v>25</v>
      </c>
      <c r="G14" s="3">
        <v>754</v>
      </c>
      <c r="H14" s="3">
        <v>0.4</v>
      </c>
      <c r="I14" s="7" t="e">
        <f>63*#REF!</f>
        <v>#REF!</v>
      </c>
      <c r="J14" s="5" t="e">
        <f t="shared" si="0"/>
        <v>#REF!</v>
      </c>
      <c r="K14" s="3">
        <v>760</v>
      </c>
      <c r="L14" s="3">
        <v>0.5</v>
      </c>
      <c r="M14" s="7" t="e">
        <f>68.4*#REF!</f>
        <v>#REF!</v>
      </c>
      <c r="N14" s="5" t="e">
        <f t="shared" si="1"/>
        <v>#REF!</v>
      </c>
    </row>
    <row r="15" spans="1:14" ht="14.25">
      <c r="A15" s="2">
        <v>12</v>
      </c>
      <c r="B15" s="3" t="s">
        <v>11</v>
      </c>
      <c r="C15" s="13">
        <v>80</v>
      </c>
      <c r="D15" s="3">
        <v>0.1</v>
      </c>
      <c r="E15" s="10">
        <f>50</f>
        <v>50</v>
      </c>
      <c r="F15" s="5">
        <f t="shared" si="2"/>
        <v>5</v>
      </c>
      <c r="G15" s="3">
        <v>54</v>
      </c>
      <c r="H15" s="3">
        <v>0.1</v>
      </c>
      <c r="I15" s="7" t="e">
        <f>63*#REF!</f>
        <v>#REF!</v>
      </c>
      <c r="J15" s="5" t="e">
        <f t="shared" si="0"/>
        <v>#REF!</v>
      </c>
      <c r="K15" s="3">
        <v>57</v>
      </c>
      <c r="L15" s="3">
        <v>0.1</v>
      </c>
      <c r="M15" s="7" t="e">
        <f>68.4*#REF!</f>
        <v>#REF!</v>
      </c>
      <c r="N15" s="5" t="e">
        <f t="shared" si="1"/>
        <v>#REF!</v>
      </c>
    </row>
    <row r="16" spans="1:14" ht="14.25">
      <c r="A16" s="2">
        <v>13</v>
      </c>
      <c r="B16" s="3" t="s">
        <v>12</v>
      </c>
      <c r="C16" s="13">
        <v>215</v>
      </c>
      <c r="D16" s="3">
        <v>0.3</v>
      </c>
      <c r="E16" s="10">
        <f>50</f>
        <v>50</v>
      </c>
      <c r="F16" s="5">
        <f t="shared" si="2"/>
        <v>15</v>
      </c>
      <c r="G16" s="3">
        <v>125</v>
      </c>
      <c r="H16" s="3">
        <v>0.2</v>
      </c>
      <c r="I16" s="7" t="e">
        <f>63*#REF!</f>
        <v>#REF!</v>
      </c>
      <c r="J16" s="5" t="e">
        <f t="shared" si="0"/>
        <v>#REF!</v>
      </c>
      <c r="K16" s="3">
        <v>128</v>
      </c>
      <c r="L16" s="3">
        <v>0.2</v>
      </c>
      <c r="M16" s="7" t="e">
        <f>68.4*#REF!</f>
        <v>#REF!</v>
      </c>
      <c r="N16" s="5" t="e">
        <f t="shared" si="1"/>
        <v>#REF!</v>
      </c>
    </row>
    <row r="17" spans="1:14" ht="14.25">
      <c r="A17" s="2">
        <v>14</v>
      </c>
      <c r="B17" s="3" t="s">
        <v>13</v>
      </c>
      <c r="C17" s="13">
        <v>510</v>
      </c>
      <c r="D17" s="3">
        <v>0.4</v>
      </c>
      <c r="E17" s="10">
        <f>50</f>
        <v>50</v>
      </c>
      <c r="F17" s="5">
        <f t="shared" si="2"/>
        <v>20</v>
      </c>
      <c r="G17" s="3">
        <v>516</v>
      </c>
      <c r="H17" s="3">
        <v>0.4</v>
      </c>
      <c r="I17" s="7" t="e">
        <f>63*#REF!</f>
        <v>#REF!</v>
      </c>
      <c r="J17" s="5" t="e">
        <f t="shared" si="0"/>
        <v>#REF!</v>
      </c>
      <c r="K17" s="3">
        <v>518</v>
      </c>
      <c r="L17" s="3">
        <v>0.4</v>
      </c>
      <c r="M17" s="7" t="e">
        <f>68.4*#REF!</f>
        <v>#REF!</v>
      </c>
      <c r="N17" s="5" t="e">
        <f t="shared" si="1"/>
        <v>#REF!</v>
      </c>
    </row>
    <row r="18" spans="1:14" ht="14.25">
      <c r="A18" s="2">
        <v>15</v>
      </c>
      <c r="B18" s="3" t="s">
        <v>14</v>
      </c>
      <c r="C18" s="13">
        <v>790</v>
      </c>
      <c r="D18" s="3">
        <v>0.5</v>
      </c>
      <c r="E18" s="10">
        <f>50</f>
        <v>50</v>
      </c>
      <c r="F18" s="5">
        <f t="shared" si="2"/>
        <v>25</v>
      </c>
      <c r="G18" s="3">
        <v>905</v>
      </c>
      <c r="H18" s="3">
        <v>0.5</v>
      </c>
      <c r="I18" s="7" t="e">
        <f>63*#REF!</f>
        <v>#REF!</v>
      </c>
      <c r="J18" s="5" t="e">
        <f t="shared" si="0"/>
        <v>#REF!</v>
      </c>
      <c r="K18" s="3">
        <v>909</v>
      </c>
      <c r="L18" s="3">
        <v>0.5</v>
      </c>
      <c r="M18" s="7" t="e">
        <f>68.4*#REF!</f>
        <v>#REF!</v>
      </c>
      <c r="N18" s="5" t="e">
        <f t="shared" si="1"/>
        <v>#REF!</v>
      </c>
    </row>
    <row r="19" spans="1:14" ht="14.25">
      <c r="A19" s="2">
        <v>16</v>
      </c>
      <c r="B19" s="3" t="s">
        <v>15</v>
      </c>
      <c r="C19" s="13">
        <v>115</v>
      </c>
      <c r="D19" s="3">
        <v>0.2</v>
      </c>
      <c r="E19" s="10">
        <f>50</f>
        <v>50</v>
      </c>
      <c r="F19" s="5">
        <f t="shared" si="2"/>
        <v>10</v>
      </c>
      <c r="G19" s="3">
        <v>136</v>
      </c>
      <c r="H19" s="3">
        <v>0.2</v>
      </c>
      <c r="I19" s="7" t="e">
        <f>63*#REF!</f>
        <v>#REF!</v>
      </c>
      <c r="J19" s="5" t="e">
        <f t="shared" si="0"/>
        <v>#REF!</v>
      </c>
      <c r="K19" s="3">
        <v>140</v>
      </c>
      <c r="L19" s="3">
        <v>0.2</v>
      </c>
      <c r="M19" s="7" t="e">
        <f>68.4*#REF!</f>
        <v>#REF!</v>
      </c>
      <c r="N19" s="5" t="e">
        <f t="shared" si="1"/>
        <v>#REF!</v>
      </c>
    </row>
    <row r="20" spans="1:14" ht="14.25">
      <c r="A20" s="2">
        <v>17</v>
      </c>
      <c r="B20" s="3" t="s">
        <v>16</v>
      </c>
      <c r="C20" s="13">
        <v>200</v>
      </c>
      <c r="D20" s="3">
        <v>0.2</v>
      </c>
      <c r="E20" s="10">
        <f>50</f>
        <v>50</v>
      </c>
      <c r="F20" s="5">
        <f t="shared" si="2"/>
        <v>10</v>
      </c>
      <c r="G20" s="3">
        <v>35</v>
      </c>
      <c r="H20" s="3">
        <v>0.1</v>
      </c>
      <c r="I20" s="7" t="e">
        <f>63*#REF!</f>
        <v>#REF!</v>
      </c>
      <c r="J20" s="5" t="e">
        <f t="shared" si="0"/>
        <v>#REF!</v>
      </c>
      <c r="K20" s="3">
        <v>38</v>
      </c>
      <c r="L20" s="3">
        <v>0.1</v>
      </c>
      <c r="M20" s="7" t="e">
        <f>68.4*#REF!</f>
        <v>#REF!</v>
      </c>
      <c r="N20" s="5" t="e">
        <f t="shared" si="1"/>
        <v>#REF!</v>
      </c>
    </row>
    <row r="21" spans="1:14" ht="14.25">
      <c r="A21" s="2">
        <v>18</v>
      </c>
      <c r="B21" s="3" t="s">
        <v>17</v>
      </c>
      <c r="C21" s="13">
        <v>100</v>
      </c>
      <c r="D21" s="3">
        <v>0.1</v>
      </c>
      <c r="E21" s="10">
        <f>50</f>
        <v>50</v>
      </c>
      <c r="F21" s="5">
        <f t="shared" si="2"/>
        <v>5</v>
      </c>
      <c r="G21" s="3">
        <v>90</v>
      </c>
      <c r="H21" s="3">
        <v>0.1</v>
      </c>
      <c r="I21" s="7" t="e">
        <f>63*#REF!</f>
        <v>#REF!</v>
      </c>
      <c r="J21" s="5" t="e">
        <f t="shared" si="0"/>
        <v>#REF!</v>
      </c>
      <c r="K21" s="3">
        <v>92</v>
      </c>
      <c r="L21" s="3">
        <v>0.1</v>
      </c>
      <c r="M21" s="7" t="e">
        <f>68.4*#REF!</f>
        <v>#REF!</v>
      </c>
      <c r="N21" s="5" t="e">
        <f t="shared" si="1"/>
        <v>#REF!</v>
      </c>
    </row>
    <row r="22" spans="1:14" ht="14.25">
      <c r="A22" s="2">
        <v>19</v>
      </c>
      <c r="B22" s="3" t="s">
        <v>18</v>
      </c>
      <c r="C22" s="13">
        <v>30</v>
      </c>
      <c r="D22" s="3">
        <v>0.1</v>
      </c>
      <c r="E22" s="10">
        <f>50</f>
        <v>50</v>
      </c>
      <c r="F22" s="5">
        <f t="shared" si="2"/>
        <v>5</v>
      </c>
      <c r="G22" s="3">
        <v>14</v>
      </c>
      <c r="H22" s="3">
        <v>0.1</v>
      </c>
      <c r="I22" s="7" t="e">
        <f>63*#REF!</f>
        <v>#REF!</v>
      </c>
      <c r="J22" s="5" t="e">
        <f t="shared" si="0"/>
        <v>#REF!</v>
      </c>
      <c r="K22" s="3">
        <v>15</v>
      </c>
      <c r="L22" s="3">
        <v>0.1</v>
      </c>
      <c r="M22" s="7" t="e">
        <f>68.4*#REF!</f>
        <v>#REF!</v>
      </c>
      <c r="N22" s="5" t="e">
        <f t="shared" si="1"/>
        <v>#REF!</v>
      </c>
    </row>
    <row r="23" spans="1:14" ht="14.25">
      <c r="A23" s="2">
        <v>20</v>
      </c>
      <c r="B23" s="3" t="s">
        <v>19</v>
      </c>
      <c r="C23" s="13">
        <v>320</v>
      </c>
      <c r="D23" s="3">
        <v>0.3</v>
      </c>
      <c r="E23" s="10">
        <f>50</f>
        <v>50</v>
      </c>
      <c r="F23" s="5">
        <f t="shared" si="2"/>
        <v>15</v>
      </c>
      <c r="G23" s="3">
        <v>235</v>
      </c>
      <c r="H23" s="3">
        <v>0.3</v>
      </c>
      <c r="I23" s="7" t="e">
        <f>63*#REF!</f>
        <v>#REF!</v>
      </c>
      <c r="J23" s="5" t="e">
        <f t="shared" si="0"/>
        <v>#REF!</v>
      </c>
      <c r="K23" s="3">
        <v>240</v>
      </c>
      <c r="L23" s="3">
        <v>0.3</v>
      </c>
      <c r="M23" s="7" t="e">
        <f>68.4*#REF!</f>
        <v>#REF!</v>
      </c>
      <c r="N23" s="5" t="e">
        <f t="shared" si="1"/>
        <v>#REF!</v>
      </c>
    </row>
    <row r="24" spans="1:14" ht="14.25">
      <c r="A24" s="2">
        <v>21</v>
      </c>
      <c r="B24" s="3" t="s">
        <v>20</v>
      </c>
      <c r="C24" s="13">
        <v>2025</v>
      </c>
      <c r="D24" s="3">
        <v>0.8</v>
      </c>
      <c r="E24" s="10">
        <f>50</f>
        <v>50</v>
      </c>
      <c r="F24" s="5">
        <f t="shared" si="2"/>
        <v>40</v>
      </c>
      <c r="G24" s="3">
        <v>1980</v>
      </c>
      <c r="H24" s="3">
        <v>0.7</v>
      </c>
      <c r="I24" s="7" t="e">
        <f>63*#REF!</f>
        <v>#REF!</v>
      </c>
      <c r="J24" s="5" t="e">
        <f t="shared" si="0"/>
        <v>#REF!</v>
      </c>
      <c r="K24" s="3">
        <v>1992</v>
      </c>
      <c r="L24" s="3">
        <v>0.7</v>
      </c>
      <c r="M24" s="7" t="e">
        <f>68.4*#REF!</f>
        <v>#REF!</v>
      </c>
      <c r="N24" s="5" t="e">
        <f t="shared" si="1"/>
        <v>#REF!</v>
      </c>
    </row>
    <row r="25" spans="1:14" ht="14.25">
      <c r="A25" s="2">
        <v>22</v>
      </c>
      <c r="B25" s="3" t="s">
        <v>21</v>
      </c>
      <c r="C25" s="13">
        <v>20</v>
      </c>
      <c r="D25" s="3">
        <v>0.1</v>
      </c>
      <c r="E25" s="10">
        <f>50</f>
        <v>50</v>
      </c>
      <c r="F25" s="5">
        <f t="shared" si="2"/>
        <v>5</v>
      </c>
      <c r="G25" s="3">
        <v>10</v>
      </c>
      <c r="H25" s="3">
        <v>0.1</v>
      </c>
      <c r="I25" s="7" t="e">
        <f>63*#REF!</f>
        <v>#REF!</v>
      </c>
      <c r="J25" s="5" t="e">
        <f t="shared" si="0"/>
        <v>#REF!</v>
      </c>
      <c r="K25" s="3">
        <v>12</v>
      </c>
      <c r="L25" s="3">
        <v>0.1</v>
      </c>
      <c r="M25" s="7" t="e">
        <f>68.4*#REF!</f>
        <v>#REF!</v>
      </c>
      <c r="N25" s="5" t="e">
        <f t="shared" si="1"/>
        <v>#REF!</v>
      </c>
    </row>
    <row r="26" spans="1:14" ht="14.25">
      <c r="A26" s="2">
        <v>23</v>
      </c>
      <c r="B26" s="3" t="s">
        <v>22</v>
      </c>
      <c r="C26" s="13">
        <v>90</v>
      </c>
      <c r="D26" s="3">
        <v>0.1</v>
      </c>
      <c r="E26" s="10">
        <f>50</f>
        <v>50</v>
      </c>
      <c r="F26" s="5">
        <f t="shared" si="2"/>
        <v>5</v>
      </c>
      <c r="G26" s="3">
        <v>60</v>
      </c>
      <c r="H26" s="3">
        <v>0.1</v>
      </c>
      <c r="I26" s="7" t="e">
        <f>63*#REF!</f>
        <v>#REF!</v>
      </c>
      <c r="J26" s="5" t="e">
        <f t="shared" si="0"/>
        <v>#REF!</v>
      </c>
      <c r="K26" s="3">
        <v>63</v>
      </c>
      <c r="L26" s="3">
        <v>0.1</v>
      </c>
      <c r="M26" s="7" t="e">
        <f>68.4*#REF!</f>
        <v>#REF!</v>
      </c>
      <c r="N26" s="5" t="e">
        <f t="shared" si="1"/>
        <v>#REF!</v>
      </c>
    </row>
    <row r="27" spans="1:14" ht="14.25">
      <c r="A27" s="2">
        <v>24</v>
      </c>
      <c r="B27" s="3" t="s">
        <v>23</v>
      </c>
      <c r="C27" s="13">
        <v>10</v>
      </c>
      <c r="D27" s="3">
        <v>0.1</v>
      </c>
      <c r="E27" s="10">
        <f>50</f>
        <v>50</v>
      </c>
      <c r="F27" s="5">
        <f t="shared" si="2"/>
        <v>5</v>
      </c>
      <c r="G27" s="3">
        <v>32</v>
      </c>
      <c r="H27" s="3">
        <v>0.1</v>
      </c>
      <c r="I27" s="7" t="e">
        <f>63*#REF!</f>
        <v>#REF!</v>
      </c>
      <c r="J27" s="5" t="e">
        <f t="shared" si="0"/>
        <v>#REF!</v>
      </c>
      <c r="K27" s="3">
        <v>35</v>
      </c>
      <c r="L27" s="3">
        <v>0.1</v>
      </c>
      <c r="M27" s="7" t="e">
        <f>68.4*#REF!</f>
        <v>#REF!</v>
      </c>
      <c r="N27" s="5" t="e">
        <f t="shared" si="1"/>
        <v>#REF!</v>
      </c>
    </row>
    <row r="28" spans="1:14" ht="14.25">
      <c r="A28" s="2">
        <v>25</v>
      </c>
      <c r="B28" s="3" t="s">
        <v>24</v>
      </c>
      <c r="C28" s="13">
        <v>10</v>
      </c>
      <c r="D28" s="3">
        <v>0.1</v>
      </c>
      <c r="E28" s="10">
        <f>50</f>
        <v>50</v>
      </c>
      <c r="F28" s="5">
        <f t="shared" si="2"/>
        <v>5</v>
      </c>
      <c r="G28" s="3">
        <v>7</v>
      </c>
      <c r="H28" s="3">
        <v>0.1</v>
      </c>
      <c r="I28" s="7" t="e">
        <f>63*#REF!</f>
        <v>#REF!</v>
      </c>
      <c r="J28" s="5" t="e">
        <f t="shared" si="0"/>
        <v>#REF!</v>
      </c>
      <c r="K28" s="3">
        <v>7</v>
      </c>
      <c r="L28" s="3">
        <v>0.1</v>
      </c>
      <c r="M28" s="7" t="e">
        <f>68.4*#REF!</f>
        <v>#REF!</v>
      </c>
      <c r="N28" s="5" t="e">
        <f t="shared" si="1"/>
        <v>#REF!</v>
      </c>
    </row>
    <row r="29" spans="1:14">
      <c r="A29" s="3"/>
      <c r="B29" s="4" t="s">
        <v>29</v>
      </c>
      <c r="C29" s="20">
        <f>SUM(C4:C28)</f>
        <v>7128</v>
      </c>
      <c r="D29" s="4"/>
      <c r="E29" s="4"/>
      <c r="F29" s="6">
        <f>SUM(F4:F28)</f>
        <v>280</v>
      </c>
      <c r="G29" s="4">
        <f>SUM(G4:G28)</f>
        <v>6127</v>
      </c>
      <c r="H29" s="4"/>
      <c r="I29" s="8"/>
      <c r="J29" s="6" t="e">
        <f>SUM(J4:J28)</f>
        <v>#REF!</v>
      </c>
      <c r="K29" s="4">
        <f>SUM(K4:K28)</f>
        <v>6163</v>
      </c>
      <c r="L29" s="4"/>
      <c r="M29" s="4"/>
      <c r="N29" s="6" t="e">
        <f>SUM(N4:N28)</f>
        <v>#REF!</v>
      </c>
    </row>
  </sheetData>
  <mergeCells count="6">
    <mergeCell ref="G2:J2"/>
    <mergeCell ref="K2:N2"/>
    <mergeCell ref="B1:F1"/>
    <mergeCell ref="A2:A3"/>
    <mergeCell ref="B2:B3"/>
    <mergeCell ref="C2:F2"/>
  </mergeCells>
  <phoneticPr fontId="2" type="noConversion"/>
  <pageMargins left="0.9055118110236221" right="0.19685039370078741" top="0.78740157480314965" bottom="0.39370078740157483" header="0.39370078740157483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2015</vt:lpstr>
      <vt:lpstr>2016</vt:lpstr>
      <vt:lpstr>2017</vt:lpstr>
      <vt:lpstr>'2015'!Заголовки_для_печати</vt:lpstr>
      <vt:lpstr>'2015'!Область_печати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</dc:creator>
  <cp:lastModifiedBy>User</cp:lastModifiedBy>
  <cp:lastPrinted>2014-10-15T08:02:43Z</cp:lastPrinted>
  <dcterms:created xsi:type="dcterms:W3CDTF">2007-08-10T11:22:13Z</dcterms:created>
  <dcterms:modified xsi:type="dcterms:W3CDTF">2014-10-15T08:02:45Z</dcterms:modified>
</cp:coreProperties>
</file>