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Print_Area" localSheetId="0">Лист1!$A$1:$E$39</definedName>
  </definedNames>
  <calcPr calcId="125725"/>
</workbook>
</file>

<file path=xl/calcChain.xml><?xml version="1.0" encoding="utf-8"?>
<calcChain xmlns="http://schemas.openxmlformats.org/spreadsheetml/2006/main">
  <c r="E22" i="1"/>
  <c r="E18" s="1"/>
  <c r="D22"/>
  <c r="D18" s="1"/>
  <c r="E26"/>
  <c r="E25"/>
  <c r="E24" s="1"/>
  <c r="D25"/>
  <c r="D26"/>
  <c r="D24" s="1"/>
  <c r="E37"/>
  <c r="D37"/>
  <c r="E34"/>
  <c r="D34"/>
  <c r="E32"/>
  <c r="D32"/>
  <c r="E28"/>
  <c r="D28"/>
  <c r="E15"/>
  <c r="D15"/>
  <c r="E13"/>
  <c r="D13"/>
  <c r="D39" l="1"/>
  <c r="E39"/>
</calcChain>
</file>

<file path=xl/sharedStrings.xml><?xml version="1.0" encoding="utf-8"?>
<sst xmlns="http://schemas.openxmlformats.org/spreadsheetml/2006/main" count="80" uniqueCount="50">
  <si>
    <t>Наименование</t>
  </si>
  <si>
    <t>Дорожное хозяйство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</si>
  <si>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</si>
  <si>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</si>
  <si>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</si>
  <si>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</si>
  <si>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</si>
  <si>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</si>
  <si>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</si>
  <si>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</si>
  <si>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</si>
  <si>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</si>
  <si>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</si>
  <si>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</si>
  <si>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</si>
  <si>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</si>
  <si>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</si>
  <si>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</si>
  <si>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</si>
  <si>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</si>
  <si>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</si>
  <si>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</si>
  <si>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</si>
  <si>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</si>
  <si>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</si>
  <si>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</si>
  <si>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</si>
  <si>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</si>
  <si>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Культура и кинематография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</si>
  <si>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</si>
  <si>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</si>
  <si>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</si>
  <si>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</si>
  <si>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</si>
  <si>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</si>
  <si>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</si>
  <si>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</si>
  <si>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</si>
  <si>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</si>
  <si>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</si>
  <si>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</si>
  <si>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</si>
  <si>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</si>
  <si>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Защита населения и территории от чрезвычайных ситуаций природного и техногенного характера, гражданская оборона</t>
  </si>
  <si>
    <t>к областному закону</t>
  </si>
  <si>
    <t>2016 год</t>
  </si>
  <si>
    <t>2017 год</t>
  </si>
  <si>
    <t>Распределение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плановый период 2016 и 2017 годов</t>
  </si>
  <si>
    <t>Сумма, тыс. рублей</t>
  </si>
  <si>
    <t>Приложение № 17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</si>
</sst>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 inden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 indent="1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49" fontId="5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49" fontId="6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 indent="1"/>
    </xf>
    <xf numFmtId="49" fontId="4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zoomScaleSheetLayoutView="100" workbookViewId="0">
      <selection activeCell="A6" sqref="A6"/>
    </sheetView>
  </sheetViews>
  <sheetFormatPr defaultColWidth="9.140625" defaultRowHeight="12.75"/>
  <cols>
    <col min="1" max="1" width="39.140625" style="1" customWidth="1"/>
    <col min="2" max="2" width="6" style="1" customWidth="1"/>
    <col min="3" max="3" width="5.5703125" style="1" customWidth="1"/>
    <col min="4" max="4" width="12.7109375" style="1" customWidth="1"/>
    <col min="5" max="5" width="13.28515625" style="1" customWidth="1"/>
    <col min="6" max="16384" width="9.140625" style="1"/>
  </cols>
  <sheetData>
    <row r="1" spans="1:5" ht="14.25" customHeight="1">
      <c r="D1" s="1" t="s">
        <v>49</v>
      </c>
    </row>
    <row r="2" spans="1:5" ht="14.25" customHeight="1">
      <c r="D2" s="1" t="s">
        <v>44</v>
      </c>
    </row>
    <row r="3" spans="1:5" ht="14.25" customHeight="1"/>
    <row r="4" spans="1:5" ht="14.25" customHeight="1"/>
    <row r="5" spans="1:5" ht="13.5" customHeight="1"/>
    <row r="6" spans="1:5" ht="15" customHeight="1"/>
    <row r="7" spans="1:5" ht="19.5" customHeight="1"/>
    <row r="8" spans="1:5" ht="144.75" customHeight="1">
      <c r="A8" s="42" t="s">
        <v>47</v>
      </c>
      <c r="B8" s="42"/>
      <c r="C8" s="42"/>
      <c r="D8" s="42"/>
      <c r="E8" s="42"/>
    </row>
    <row r="9" spans="1:5" ht="12" customHeight="1">
      <c r="A9" s="1" t="s">
        <v>22</v>
      </c>
      <c r="B9" s="2"/>
      <c r="C9" s="2"/>
    </row>
    <row r="10" spans="1:5" ht="26.25" customHeight="1">
      <c r="A10" s="43" t="s">
        <v>0</v>
      </c>
      <c r="B10" s="45" t="s">
        <v>21</v>
      </c>
      <c r="C10" s="47" t="s">
        <v>42</v>
      </c>
      <c r="D10" s="49" t="s">
        <v>48</v>
      </c>
      <c r="E10" s="49"/>
    </row>
    <row r="11" spans="1:5" ht="56.25" customHeight="1">
      <c r="A11" s="44"/>
      <c r="B11" s="46"/>
      <c r="C11" s="48"/>
      <c r="D11" s="5" t="s">
        <v>45</v>
      </c>
      <c r="E11" s="6" t="s">
        <v>46</v>
      </c>
    </row>
    <row r="12" spans="1:5">
      <c r="A12" s="37">
        <v>1</v>
      </c>
      <c r="B12" s="38">
        <v>2</v>
      </c>
      <c r="C12" s="39">
        <v>3</v>
      </c>
      <c r="D12" s="40">
        <v>4</v>
      </c>
      <c r="E12" s="41">
        <v>5</v>
      </c>
    </row>
    <row r="13" spans="1:5" ht="18" customHeight="1">
      <c r="A13" s="11" t="s">
        <v>37</v>
      </c>
      <c r="B13" s="12" t="s">
        <v>3</v>
      </c>
      <c r="C13" s="13"/>
      <c r="D13" s="14">
        <f t="shared" ref="D13:E13" si="0">D14</f>
        <v>0</v>
      </c>
      <c r="E13" s="15">
        <f t="shared" si="0"/>
        <v>30217.9</v>
      </c>
    </row>
    <row r="14" spans="1:5" ht="18" customHeight="1">
      <c r="A14" s="16" t="s">
        <v>38</v>
      </c>
      <c r="B14" s="17" t="s">
        <v>3</v>
      </c>
      <c r="C14" s="18" t="s">
        <v>39</v>
      </c>
      <c r="D14" s="19"/>
      <c r="E14" s="20">
        <v>30217.9</v>
      </c>
    </row>
    <row r="15" spans="1:5" ht="38.450000000000003" hidden="1" customHeight="1">
      <c r="A15" s="21" t="s">
        <v>33</v>
      </c>
      <c r="B15" s="22" t="s">
        <v>31</v>
      </c>
      <c r="C15" s="23"/>
      <c r="D15" s="24">
        <f t="shared" ref="D15:E15" si="1">D17</f>
        <v>0</v>
      </c>
      <c r="E15" s="25">
        <f t="shared" si="1"/>
        <v>0</v>
      </c>
    </row>
    <row r="16" spans="1:5" ht="30.75" hidden="1" customHeight="1">
      <c r="A16" s="26" t="s">
        <v>43</v>
      </c>
      <c r="B16" s="17" t="s">
        <v>31</v>
      </c>
      <c r="C16" s="18" t="s">
        <v>7</v>
      </c>
      <c r="D16" s="19">
        <v>0</v>
      </c>
      <c r="E16" s="20">
        <v>0</v>
      </c>
    </row>
    <row r="17" spans="1:5" ht="18" hidden="1" customHeight="1">
      <c r="A17" s="26" t="s">
        <v>34</v>
      </c>
      <c r="B17" s="27" t="s">
        <v>31</v>
      </c>
      <c r="C17" s="18" t="s">
        <v>8</v>
      </c>
      <c r="D17" s="19"/>
      <c r="E17" s="20"/>
    </row>
    <row r="18" spans="1:5" s="4" customFormat="1" ht="18" customHeight="1">
      <c r="A18" s="21" t="s">
        <v>9</v>
      </c>
      <c r="B18" s="22" t="s">
        <v>5</v>
      </c>
      <c r="C18" s="23"/>
      <c r="D18" s="24">
        <f>D19+D20+D22+D23</f>
        <v>217037.6</v>
      </c>
      <c r="E18" s="25">
        <f>E19+E20+E22+E23</f>
        <v>388815.2</v>
      </c>
    </row>
    <row r="19" spans="1:5" s="4" customFormat="1" ht="18" hidden="1" customHeight="1">
      <c r="A19" s="26" t="s">
        <v>23</v>
      </c>
      <c r="B19" s="27" t="s">
        <v>5</v>
      </c>
      <c r="C19" s="18" t="s">
        <v>4</v>
      </c>
      <c r="D19" s="19"/>
      <c r="E19" s="20"/>
    </row>
    <row r="20" spans="1:5" ht="18" customHeight="1">
      <c r="A20" s="16" t="s">
        <v>24</v>
      </c>
      <c r="B20" s="27" t="s">
        <v>5</v>
      </c>
      <c r="C20" s="18" t="s">
        <v>14</v>
      </c>
      <c r="D20" s="19">
        <v>9600</v>
      </c>
      <c r="E20" s="20">
        <v>9820.7999999999993</v>
      </c>
    </row>
    <row r="21" spans="1:5" ht="18" hidden="1" customHeight="1">
      <c r="A21" s="16" t="s">
        <v>36</v>
      </c>
      <c r="B21" s="27" t="s">
        <v>5</v>
      </c>
      <c r="C21" s="18" t="s">
        <v>18</v>
      </c>
      <c r="D21" s="19"/>
      <c r="E21" s="20"/>
    </row>
    <row r="22" spans="1:5" ht="18" customHeight="1">
      <c r="A22" s="16" t="s">
        <v>1</v>
      </c>
      <c r="B22" s="27" t="s">
        <v>5</v>
      </c>
      <c r="C22" s="18" t="s">
        <v>7</v>
      </c>
      <c r="D22" s="19">
        <f>199337.6+8100</f>
        <v>207437.6</v>
      </c>
      <c r="E22" s="20">
        <f>368795.9+10198.5</f>
        <v>378994.4</v>
      </c>
    </row>
    <row r="23" spans="1:5" ht="33" hidden="1" customHeight="1">
      <c r="A23" s="16" t="s">
        <v>32</v>
      </c>
      <c r="B23" s="27" t="s">
        <v>5</v>
      </c>
      <c r="C23" s="18" t="s">
        <v>26</v>
      </c>
      <c r="D23" s="28"/>
      <c r="E23" s="29"/>
    </row>
    <row r="24" spans="1:5" ht="18" customHeight="1">
      <c r="A24" s="30" t="s">
        <v>15</v>
      </c>
      <c r="B24" s="31" t="s">
        <v>16</v>
      </c>
      <c r="C24" s="18"/>
      <c r="D24" s="24">
        <f t="shared" ref="D24:E24" si="2">D25+D26+D27</f>
        <v>88900</v>
      </c>
      <c r="E24" s="25">
        <f t="shared" si="2"/>
        <v>76728.799999999988</v>
      </c>
    </row>
    <row r="25" spans="1:5" ht="18" customHeight="1">
      <c r="A25" s="16" t="s">
        <v>17</v>
      </c>
      <c r="B25" s="27" t="s">
        <v>16</v>
      </c>
      <c r="C25" s="18" t="s">
        <v>3</v>
      </c>
      <c r="D25" s="19">
        <f>10000+31800</f>
        <v>41800</v>
      </c>
      <c r="E25" s="20">
        <f>10000+35868.7+14731.2</f>
        <v>60599.899999999994</v>
      </c>
    </row>
    <row r="26" spans="1:5" ht="18" customHeight="1">
      <c r="A26" s="16" t="s">
        <v>25</v>
      </c>
      <c r="B26" s="27" t="s">
        <v>16</v>
      </c>
      <c r="C26" s="18" t="s">
        <v>4</v>
      </c>
      <c r="D26" s="19">
        <f>35400+8700+3000</f>
        <v>47100</v>
      </c>
      <c r="E26" s="20">
        <f>5061.5+7290.1+3777.3</f>
        <v>16128.900000000001</v>
      </c>
    </row>
    <row r="27" spans="1:5" ht="36" hidden="1" customHeight="1">
      <c r="A27" s="16" t="s">
        <v>40</v>
      </c>
      <c r="B27" s="27" t="s">
        <v>16</v>
      </c>
      <c r="C27" s="18" t="s">
        <v>16</v>
      </c>
      <c r="D27" s="19"/>
      <c r="E27" s="20"/>
    </row>
    <row r="28" spans="1:5" s="4" customFormat="1" ht="18" hidden="1" customHeight="1">
      <c r="A28" s="21" t="s">
        <v>10</v>
      </c>
      <c r="B28" s="22" t="s">
        <v>6</v>
      </c>
      <c r="C28" s="23"/>
      <c r="D28" s="24">
        <f t="shared" ref="D28:E28" si="3">D29+D30+D31</f>
        <v>0</v>
      </c>
      <c r="E28" s="25">
        <f t="shared" si="3"/>
        <v>0</v>
      </c>
    </row>
    <row r="29" spans="1:5" s="4" customFormat="1" ht="18" hidden="1" customHeight="1">
      <c r="A29" s="26" t="s">
        <v>13</v>
      </c>
      <c r="B29" s="17" t="s">
        <v>6</v>
      </c>
      <c r="C29" s="18" t="s">
        <v>3</v>
      </c>
      <c r="D29" s="19"/>
      <c r="E29" s="20"/>
    </row>
    <row r="30" spans="1:5" s="4" customFormat="1" ht="18" hidden="1" customHeight="1">
      <c r="A30" s="26" t="s">
        <v>27</v>
      </c>
      <c r="B30" s="17" t="s">
        <v>6</v>
      </c>
      <c r="C30" s="18" t="s">
        <v>4</v>
      </c>
      <c r="D30" s="19"/>
      <c r="E30" s="20"/>
    </row>
    <row r="31" spans="1:5" s="4" customFormat="1" ht="18" hidden="1" customHeight="1">
      <c r="A31" s="26" t="s">
        <v>41</v>
      </c>
      <c r="B31" s="17" t="s">
        <v>6</v>
      </c>
      <c r="C31" s="18" t="s">
        <v>5</v>
      </c>
      <c r="D31" s="19"/>
      <c r="E31" s="20"/>
    </row>
    <row r="32" spans="1:5" s="4" customFormat="1" ht="18" customHeight="1">
      <c r="A32" s="21" t="s">
        <v>28</v>
      </c>
      <c r="B32" s="22" t="s">
        <v>18</v>
      </c>
      <c r="C32" s="23"/>
      <c r="D32" s="24">
        <f t="shared" ref="D32:E32" si="4">D33</f>
        <v>0</v>
      </c>
      <c r="E32" s="25">
        <f t="shared" si="4"/>
        <v>30217.9</v>
      </c>
    </row>
    <row r="33" spans="1:5" s="4" customFormat="1" ht="18" customHeight="1">
      <c r="A33" s="26" t="s">
        <v>19</v>
      </c>
      <c r="B33" s="17" t="s">
        <v>18</v>
      </c>
      <c r="C33" s="18" t="s">
        <v>3</v>
      </c>
      <c r="D33" s="19"/>
      <c r="E33" s="20">
        <v>30217.9</v>
      </c>
    </row>
    <row r="34" spans="1:5" s="4" customFormat="1" ht="18" customHeight="1">
      <c r="A34" s="30" t="s">
        <v>29</v>
      </c>
      <c r="B34" s="22" t="s">
        <v>7</v>
      </c>
      <c r="C34" s="23"/>
      <c r="D34" s="24">
        <f t="shared" ref="D34:E34" si="5">D35+D36</f>
        <v>56261.1</v>
      </c>
      <c r="E34" s="25">
        <f t="shared" si="5"/>
        <v>0</v>
      </c>
    </row>
    <row r="35" spans="1:5" ht="18" customHeight="1">
      <c r="A35" s="16" t="s">
        <v>2</v>
      </c>
      <c r="B35" s="27" t="s">
        <v>7</v>
      </c>
      <c r="C35" s="18" t="s">
        <v>3</v>
      </c>
      <c r="D35" s="19">
        <v>56261.1</v>
      </c>
      <c r="E35" s="20"/>
    </row>
    <row r="36" spans="1:5" ht="18" hidden="1" customHeight="1">
      <c r="A36" s="16" t="s">
        <v>30</v>
      </c>
      <c r="B36" s="27" t="s">
        <v>7</v>
      </c>
      <c r="C36" s="18" t="s">
        <v>4</v>
      </c>
      <c r="D36" s="19"/>
      <c r="E36" s="20"/>
    </row>
    <row r="37" spans="1:5" s="4" customFormat="1" ht="18" hidden="1" customHeight="1">
      <c r="A37" s="21" t="s">
        <v>20</v>
      </c>
      <c r="B37" s="22" t="s">
        <v>11</v>
      </c>
      <c r="C37" s="23"/>
      <c r="D37" s="24">
        <f t="shared" ref="D37:E37" si="6">D38</f>
        <v>0</v>
      </c>
      <c r="E37" s="25">
        <f t="shared" si="6"/>
        <v>0</v>
      </c>
    </row>
    <row r="38" spans="1:5" ht="18" hidden="1" customHeight="1">
      <c r="A38" s="32" t="s">
        <v>35</v>
      </c>
      <c r="B38" s="33">
        <v>11</v>
      </c>
      <c r="C38" s="34" t="s">
        <v>4</v>
      </c>
      <c r="D38" s="35"/>
      <c r="E38" s="36"/>
    </row>
    <row r="39" spans="1:5" s="4" customFormat="1" ht="26.25" customHeight="1">
      <c r="A39" s="3" t="s">
        <v>12</v>
      </c>
      <c r="B39" s="9"/>
      <c r="C39" s="10"/>
      <c r="D39" s="7">
        <f>D13+D15+D18+D24+D28+D32+D34+D37</f>
        <v>362198.69999999995</v>
      </c>
      <c r="E39" s="8">
        <f>E13+E15+E18+E24+E28+E32+E34+E37</f>
        <v>525979.80000000005</v>
      </c>
    </row>
  </sheetData>
  <mergeCells count="5">
    <mergeCell ref="A8:E8"/>
    <mergeCell ref="A10:A11"/>
    <mergeCell ref="B10:B11"/>
    <mergeCell ref="C10:C11"/>
    <mergeCell ref="D10:E10"/>
  </mergeCells>
  <phoneticPr fontId="1" type="noConversion"/>
  <pageMargins left="1.3385826771653544" right="0.39370078740157483" top="0.78740157480314965" bottom="0.78740157480314965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2014-10-13T07:27:02Z</cp:lastPrinted>
  <dcterms:created xsi:type="dcterms:W3CDTF">2008-09-28T08:54:06Z</dcterms:created>
  <dcterms:modified xsi:type="dcterms:W3CDTF">2014-10-14T11:38:43Z</dcterms:modified>
</cp:coreProperties>
</file>